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VZ-organizační oddělení\RADA KRAJE\Volební období 2020 - 2024\přílohy ke zveřejnění\2022\40. RK\"/>
    </mc:Choice>
  </mc:AlternateContent>
  <xr:revisionPtr revIDLastSave="0" documentId="8_{33D452A9-3E74-44A5-AF8D-604B006E55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spěvky ÚZ 98045" sheetId="1" r:id="rId1"/>
    <sheet name="List3" sheetId="3" r:id="rId2"/>
  </sheets>
  <definedNames>
    <definedName name="_xlnm._FilterDatabase" localSheetId="0" hidden="1">'příspěvky ÚZ 98045'!$A$5:$J$20</definedName>
    <definedName name="_xlnm.Print_Titles" localSheetId="0">'příspěvky ÚZ 98045'!$A:$D,'příspěvky ÚZ 98045'!$1:$5</definedName>
    <definedName name="_xlnm.Print_Area" localSheetId="0">'příspěvky ÚZ 98045'!$A$1:$G$24</definedName>
    <definedName name="Z_15764750_8AF9_45DF_9450_B30F8151D6AB_.wvu.FilterData" localSheetId="0" hidden="1">'příspěvky ÚZ 98045'!$A$5:$D$20</definedName>
    <definedName name="Z_15764750_8AF9_45DF_9450_B30F8151D6AB_.wvu.PrintArea" localSheetId="0" hidden="1">'příspěvky ÚZ 98045'!#REF!</definedName>
    <definedName name="Z_15764750_8AF9_45DF_9450_B30F8151D6AB_.wvu.PrintTitles" localSheetId="0" hidden="1">'příspěvky ÚZ 98045'!$A:$D,'příspěvky ÚZ 98045'!$1:$5</definedName>
    <definedName name="Z_1B36C436_7749_4D5A_85CF_465B4D5884E4_.wvu.FilterData" localSheetId="0" hidden="1">'příspěvky ÚZ 98045'!$A$5:$D$20</definedName>
    <definedName name="Z_1CE61FA3_EBE7_4A29_B370_8D18951A1C1D_.wvu.FilterData" localSheetId="0" hidden="1">'příspěvky ÚZ 98045'!$A$5:$D$20</definedName>
    <definedName name="Z_1DB03DC3_DD52_49CD_8072_4B719410EDF4_.wvu.PrintTitles" localSheetId="0" hidden="1">'příspěvky ÚZ 98045'!$A:$D,'příspěvky ÚZ 98045'!$1:$5</definedName>
    <definedName name="Z_24DDFE16_0A44_445E_B3CD_69FC7686A5EA_.wvu.FilterData" localSheetId="0" hidden="1">'příspěvky ÚZ 98045'!$A$5:$D$20</definedName>
    <definedName name="Z_3711CB97_B5D6_4ED8_A9AA_7656DE13F82B_.wvu.FilterData" localSheetId="0" hidden="1">'příspěvky ÚZ 98045'!$A$5:$D$20</definedName>
    <definedName name="Z_559A99CC_AB3F_4E64_AFDC_D58CD1B9EC4F_.wvu.FilterData" localSheetId="0" hidden="1">'příspěvky ÚZ 98045'!$A$5:$D$20</definedName>
    <definedName name="Z_59F668C0_FA6D_4C7A_A68B_AC3180A7BB03_.wvu.FilterData" localSheetId="0" hidden="1">'příspěvky ÚZ 98045'!$A$5:$D$20</definedName>
    <definedName name="Z_5DDD0D1C_B93A_41C4_AA5B_A114FB693CCB_.wvu.FilterData" localSheetId="0" hidden="1">'příspěvky ÚZ 98045'!$A$5:$D$20</definedName>
    <definedName name="Z_6446DDEA_92FE_416B_AEE5_95BEA25DB15B_.wvu.FilterData" localSheetId="0" hidden="1">'příspěvky ÚZ 98045'!#REF!</definedName>
    <definedName name="Z_70784625_D6AA_4827_8FB2_93D97FE1DFCE_.wvu.FilterData" localSheetId="0" hidden="1">'příspěvky ÚZ 98045'!$A$5:$D$20</definedName>
    <definedName name="Z_70784625_D6AA_4827_8FB2_93D97FE1DFCE_.wvu.PrintArea" localSheetId="0" hidden="1">'příspěvky ÚZ 98045'!#REF!</definedName>
    <definedName name="Z_70784625_D6AA_4827_8FB2_93D97FE1DFCE_.wvu.PrintTitles" localSheetId="0" hidden="1">'příspěvky ÚZ 98045'!$A:$D,'příspěvky ÚZ 98045'!$1:$5</definedName>
    <definedName name="Z_70B75830_1D2B_4A2A_91AE_BD4A0E44DF19_.wvu.FilterData" localSheetId="0" hidden="1">'příspěvky ÚZ 98045'!$A$5:$D$20</definedName>
    <definedName name="Z_735C8EF5_6C55_467C_96C0_A7D4130CBCF4_.wvu.FilterData" localSheetId="0" hidden="1">'příspěvky ÚZ 98045'!$A$5:$D$20</definedName>
    <definedName name="Z_785058E2_7C2A_4ADC_8A05_7DDA1683F6B3_.wvu.FilterData" localSheetId="0" hidden="1">'příspěvky ÚZ 98045'!$A$5:$D$20</definedName>
    <definedName name="Z_7CC1FA3A_895C_48F2_A941_ABE1E0AA99FD_.wvu.PrintTitles" localSheetId="0" hidden="1">'příspěvky ÚZ 98045'!$A:$D,'příspěvky ÚZ 98045'!$1:$5</definedName>
    <definedName name="Z_814C2ED3_5018_423D_AA51_9DF08E04CE57_.wvu.FilterData" localSheetId="0" hidden="1">'příspěvky ÚZ 98045'!$A$5:$D$20</definedName>
    <definedName name="Z_894DB671_8301_4226_9D2A_3CC204FB7FF0_.wvu.FilterData" localSheetId="0" hidden="1">'příspěvky ÚZ 98045'!$A$5:$D$20</definedName>
    <definedName name="Z_985903A9_9AC0_4EEF_B3E6_551C22113BEE_.wvu.FilterData" localSheetId="0" hidden="1">'příspěvky ÚZ 98045'!$A$5:$D$20</definedName>
    <definedName name="Z_985903A9_9AC0_4EEF_B3E6_551C22113BEE_.wvu.PrintTitles" localSheetId="0" hidden="1">'příspěvky ÚZ 98045'!$A:$D,'příspěvky ÚZ 98045'!$1:$5</definedName>
    <definedName name="Z_ACB0CF54_59A6_40F0_ACFB_19E40FA9D8EC_.wvu.FilterData" localSheetId="0" hidden="1">'příspěvky ÚZ 98045'!$A$5:$D$20</definedName>
    <definedName name="Z_B5644001_46E8_4A6D_8484_E9B7B1F663C6_.wvu.FilterData" localSheetId="0" hidden="1">'příspěvky ÚZ 98045'!$A$5:$D$20</definedName>
    <definedName name="Z_B5644001_46E8_4A6D_8484_E9B7B1F663C6_.wvu.PrintArea" localSheetId="0" hidden="1">'příspěvky ÚZ 98045'!#REF!</definedName>
    <definedName name="Z_B5644001_46E8_4A6D_8484_E9B7B1F663C6_.wvu.PrintTitles" localSheetId="0" hidden="1">'příspěvky ÚZ 98045'!$A:$D,'příspěvky ÚZ 98045'!$1:$5</definedName>
    <definedName name="Z_B56BB743_ACD1_4F1C_A4EC_86D4E390A4F0_.wvu.FilterData" localSheetId="0" hidden="1">'příspěvky ÚZ 98045'!$A$5:$D$20</definedName>
    <definedName name="Z_B56BB743_ACD1_4F1C_A4EC_86D4E390A4F0_.wvu.PrintArea" localSheetId="0" hidden="1">'příspěvky ÚZ 98045'!#REF!</definedName>
    <definedName name="Z_B56BB743_ACD1_4F1C_A4EC_86D4E390A4F0_.wvu.PrintTitles" localSheetId="0" hidden="1">'příspěvky ÚZ 98045'!$A:$D,'příspěvky ÚZ 98045'!$1:$5</definedName>
    <definedName name="Z_BBB16494_D12E_4DB7_A0CC_8D364B8AC92C_.wvu.FilterData" localSheetId="0" hidden="1">'příspěvky ÚZ 98045'!$A$5:$D$20</definedName>
    <definedName name="Z_BD206193_A9CB_4FB5_800C_FE0571FD5AED_.wvu.FilterData" localSheetId="0" hidden="1">'příspěvky ÚZ 98045'!$A$5:$D$20</definedName>
    <definedName name="Z_BD206193_A9CB_4FB5_800C_FE0571FD5AED_.wvu.PrintTitles" localSheetId="0" hidden="1">'příspěvky ÚZ 98045'!$A:$D,'příspěvky ÚZ 98045'!$1:$5</definedName>
    <definedName name="Z_BD2ABD2E_5B85_4A66_8C4D_5AC8420C2B3B_.wvu.FilterData" localSheetId="0" hidden="1">'příspěvky ÚZ 98045'!$A$5:$D$20</definedName>
    <definedName name="Z_BD2ABD2E_5B85_4A66_8C4D_5AC8420C2B3B_.wvu.PrintArea" localSheetId="0" hidden="1">'příspěvky ÚZ 98045'!#REF!</definedName>
    <definedName name="Z_BD2ABD2E_5B85_4A66_8C4D_5AC8420C2B3B_.wvu.PrintTitles" localSheetId="0" hidden="1">'příspěvky ÚZ 98045'!$A:$D,'příspěvky ÚZ 98045'!$1:$5</definedName>
    <definedName name="Z_BD5456A6_45E9_42B7_B375_15E458E94A45_.wvu.FilterData" localSheetId="0" hidden="1">'příspěvky ÚZ 98045'!$A$5:$D$20</definedName>
    <definedName name="Z_BD5456A6_45E9_42B7_B375_15E458E94A45_.wvu.PrintArea" localSheetId="0" hidden="1">'příspěvky ÚZ 98045'!#REF!</definedName>
    <definedName name="Z_BD5456A6_45E9_42B7_B375_15E458E94A45_.wvu.PrintTitles" localSheetId="0" hidden="1">'příspěvky ÚZ 98045'!$A:$D,'příspěvky ÚZ 98045'!$1:$5</definedName>
    <definedName name="Z_C01FF8DB_979A_4563_96BF_3D7D77CD9917_.wvu.FilterData" localSheetId="0" hidden="1">'příspěvky ÚZ 98045'!$A$5:$D$20</definedName>
    <definedName name="Z_C5553868_B1BC_42AA_B251_130824B1493F_.wvu.FilterData" localSheetId="0" hidden="1">'příspěvky ÚZ 98045'!$A$5:$D$20</definedName>
    <definedName name="Z_C5553868_B1BC_42AA_B251_130824B1493F_.wvu.PrintTitles" localSheetId="0" hidden="1">'příspěvky ÚZ 98045'!$A:$D,'příspěvky ÚZ 98045'!$1:$5</definedName>
    <definedName name="Z_DA5D7084_560F_42AC_B028_40445541CA33_.wvu.FilterData" localSheetId="0" hidden="1">'příspěvky ÚZ 98045'!$A$5:$D$20</definedName>
    <definedName name="Z_E2BAD781_B908_4E25_8A16_863F13627893_.wvu.FilterData" localSheetId="0" hidden="1">'příspěvky ÚZ 98045'!#REF!</definedName>
    <definedName name="Z_E469200E_E45B_48BF_9EDA_B3574152690B_.wvu.FilterData" localSheetId="0" hidden="1">'příspěvky ÚZ 98045'!$A$5:$D$20</definedName>
    <definedName name="Z_E469200E_E45B_48BF_9EDA_B3574152690B_.wvu.PrintArea" localSheetId="0" hidden="1">'příspěvky ÚZ 98045'!#REF!</definedName>
    <definedName name="Z_E469200E_E45B_48BF_9EDA_B3574152690B_.wvu.PrintTitles" localSheetId="0" hidden="1">'příspěvky ÚZ 98045'!$A:$D,'příspěvky ÚZ 98045'!$1:$5</definedName>
    <definedName name="Z_E9C4D2C7_6DAD_4C29_B272_493347D19360_.wvu.FilterData" localSheetId="0" hidden="1">'příspěvky ÚZ 98045'!$A$5:$D$20</definedName>
    <definedName name="Z_ECA95C7A_EFD8_4EC4_85A2_34F63C8C25EF_.wvu.Cols" localSheetId="0" hidden="1">'příspěvky ÚZ 98045'!$C:$C,'příspěvky ÚZ 98045'!#REF!</definedName>
    <definedName name="Z_ECA95C7A_EFD8_4EC4_85A2_34F63C8C25EF_.wvu.FilterData" localSheetId="0" hidden="1">'příspěvky ÚZ 98045'!$A$5:$D$20</definedName>
    <definedName name="Z_ECA95C7A_EFD8_4EC4_85A2_34F63C8C25EF_.wvu.PrintArea" localSheetId="0" hidden="1">'příspěvky ÚZ 98045'!#REF!</definedName>
    <definedName name="Z_ECA95C7A_EFD8_4EC4_85A2_34F63C8C25EF_.wvu.PrintTitles" localSheetId="0" hidden="1">'příspěvky ÚZ 98045'!$A:$D,'příspěvky ÚZ 98045'!$1:$5</definedName>
    <definedName name="Z_EED36F6C_4B23_4EC3_A792_F512A3A0A1BF_.wvu.FilterData" localSheetId="0" hidden="1">'příspěvky ÚZ 98045'!$A$5:$D$20</definedName>
    <definedName name="Z_F16D7810_E640_4938_87BE_94D88F15A757_.wvu.FilterData" localSheetId="0" hidden="1">'příspěvky ÚZ 98045'!$A$5:$D$20</definedName>
    <definedName name="Z_F34D93BB_303C_41D4_86BF_175561CF63A4_.wvu.FilterData" localSheetId="0" hidden="1">'příspěvky ÚZ 98045'!$A$5:$D$20</definedName>
    <definedName name="Z_F34D93BB_303C_41D4_86BF_175561CF63A4_.wvu.PrintArea" localSheetId="0" hidden="1">'příspěvky ÚZ 98045'!#REF!</definedName>
    <definedName name="Z_F34D93BB_303C_41D4_86BF_175561CF63A4_.wvu.PrintTitles" localSheetId="0" hidden="1">'příspěvky ÚZ 98045'!$A:$D,'příspěvky ÚZ 98045'!$1:$5</definedName>
    <definedName name="Z_F5B00F23_DA0B_42B9_AD97_CFC591C28BB9_.wvu.FilterData" localSheetId="0" hidden="1">'příspěvky ÚZ 98045'!$A$5:$D$20</definedName>
    <definedName name="Z_F92311DB_0154_4A3E_91D0_B76A8C2D3680_.wvu.FilterData" localSheetId="0" hidden="1">'příspěvky ÚZ 98045'!$A$5:$D$20</definedName>
    <definedName name="Z_F9CC7C0A_8455_4B23_89B8_6EAC226AC099_.wvu.FilterData" localSheetId="0" hidden="1">'příspěvky ÚZ 98045'!$A$5:$D$20</definedName>
    <definedName name="Z_F9CC7C0A_8455_4B23_89B8_6EAC226AC099_.wvu.PrintTitles" localSheetId="0" hidden="1">'příspěvky ÚZ 98045'!$A:$D,'příspěvky ÚZ 98045'!$1:$5</definedName>
    <definedName name="Z_FDFAE0C3_4291_4287_A13C_B1F36B29DBF0_.wvu.FilterData" localSheetId="0" hidden="1">'příspěvky ÚZ 98045'!$A$5:$D$20</definedName>
    <definedName name="Z_FF8EF754_D27D_47C8_B959_B99C0443677D_.wvu.FilterData" localSheetId="0" hidden="1">'příspěvky ÚZ 98045'!$A$5:$D$20</definedName>
  </definedNames>
  <calcPr calcId="191029"/>
  <customWorkbookViews>
    <customWorkbookView name="Jarkovský Václav Ing. – osobní zobrazení" guid="{ECA95C7A-EFD8-4EC4-85A2-34F63C8C25EF}" mergeInterval="0" personalView="1" maximized="1" xWindow="-8" yWindow="-8" windowWidth="1936" windowHeight="1056" activeSheetId="1"/>
    <customWorkbookView name="Beskydová Sabina Ing. – osobní zobrazení" guid="{BD5456A6-45E9-42B7-B375-15E458E94A45}" mergeInterval="0" personalView="1" maximized="1" xWindow="-8" yWindow="-8" windowWidth="1936" windowHeight="1056" activeSheetId="1"/>
    <customWorkbookView name="Bonhard Jiří Ing. – osobní zobrazení" guid="{BD2ABD2E-5B85-4A66-8C4D-5AC8420C2B3B}" mergeInterval="0" personalView="1" maximized="1" xWindow="-8" yWindow="-8" windowWidth="1936" windowHeight="1056" activeSheetId="1"/>
    <customWorkbookView name="395 – osobní zobrazení" guid="{F34D93BB-303C-41D4-86BF-175561CF63A4}" mergeInterval="0" personalView="1" xWindow="129" yWindow="11" windowWidth="1791" windowHeight="1021" activeSheetId="1"/>
    <customWorkbookView name="340 – osobní zobrazení" guid="{E469200E-E45B-48BF-9EDA-B3574152690B}" mergeInterval="0" personalView="1" maximized="1" xWindow="-8" yWindow="-8" windowWidth="1616" windowHeight="876" activeSheetId="1"/>
    <customWorkbookView name="Jan Vaníček – osobní zobrazení" guid="{985903A9-9AC0-4EEF-B3E6-551C22113BEE}" mergeInterval="0" personalView="1" maximized="1" xWindow="-8" yWindow="-8" windowWidth="1936" windowHeight="1056" activeSheetId="1"/>
    <customWorkbookView name="Václav Jarkovský - vlastní zobrazení" guid="{F9CC7C0A-8455-4B23-89B8-6EAC226AC099}" mergeInterval="0" personalView="1" maximized="1" xWindow="1" yWindow="1" windowWidth="1276" windowHeight="794" activeSheetId="1"/>
    <customWorkbookView name="Dana Třísková – osobní zobrazení" guid="{C5553868-B1BC-42AA-B251-130824B1493F}" mergeInterval="0" personalView="1" maximized="1" xWindow="-9" yWindow="-9" windowWidth="1791" windowHeight="1098" activeSheetId="1"/>
    <customWorkbookView name="Jan Vaníček - vlastní zobrazení" guid="{7CC1FA3A-895C-48F2-A941-ABE1E0AA99FD}" mergeInterval="0" personalView="1" xWindow="9" yWindow="31" windowWidth="1264" windowHeight="803" activeSheetId="1"/>
    <customWorkbookView name="395 - vlastní zobrazení" guid="{1DB03DC3-DD52-49CD-8072-4B719410EDF4}" mergeInterval="0" personalView="1" maximized="1" xWindow="1" yWindow="1" windowWidth="1916" windowHeight="755" activeSheetId="1"/>
    <customWorkbookView name="213 – osobní zobrazení" guid="{BD206193-A9CB-4FB5-800C-FE0571FD5AED}" mergeInterval="0" personalView="1" maximized="1" xWindow="-8" yWindow="-8" windowWidth="1936" windowHeight="1056" activeSheetId="1"/>
    <customWorkbookView name="tatka – osobní zobrazení" guid="{B5644001-46E8-4A6D-8484-E9B7B1F663C6}" mergeInterval="0" personalView="1" xWindow="1" windowWidth="1072" windowHeight="1390" activeSheetId="1"/>
    <customWorkbookView name="Dědková Radka Ing. – osobní zobrazení" guid="{70784625-D6AA-4827-8FB2-93D97FE1DFCE}" mergeInterval="0" personalView="1" maximized="1" xWindow="-11" yWindow="-11" windowWidth="1942" windowHeight="1042" activeSheetId="1"/>
    <customWorkbookView name="Steklíková Dagmar – osobní zobrazení" guid="{B56BB743-ACD1-4F1C-A4EC-86D4E390A4F0}" mergeInterval="0" personalView="1" maximized="1" xWindow="-9" yWindow="-9" windowWidth="1938" windowHeight="1048" activeSheetId="1"/>
    <customWorkbookView name="Kopřivová Alena – osobní zobrazení" guid="{15764750-8AF9-45DF-9450-B30F8151D6AB}" mergeInterval="0" personalView="1" xWindow="32" yWindow="32" windowWidth="1800" windowHeight="9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G22" i="1"/>
  <c r="F22" i="1"/>
  <c r="E22" i="1"/>
  <c r="G20" i="1"/>
  <c r="F20" i="1"/>
  <c r="F19" i="1"/>
  <c r="G19" i="1" s="1"/>
  <c r="F18" i="1"/>
  <c r="G18" i="1" s="1"/>
  <c r="F17" i="1"/>
  <c r="G17" i="1" s="1"/>
  <c r="G16" i="1"/>
  <c r="F16" i="1"/>
  <c r="F15" i="1"/>
  <c r="G15" i="1" s="1"/>
  <c r="F14" i="1"/>
  <c r="G14" i="1" s="1"/>
  <c r="F13" i="1"/>
  <c r="G13" i="1" s="1"/>
  <c r="G12" i="1"/>
  <c r="F12" i="1"/>
  <c r="F11" i="1"/>
  <c r="G11" i="1" s="1"/>
  <c r="F10" i="1"/>
  <c r="G10" i="1" s="1"/>
  <c r="F9" i="1"/>
  <c r="G9" i="1" s="1"/>
  <c r="G8" i="1"/>
  <c r="F8" i="1"/>
  <c r="F7" i="1"/>
  <c r="G7" i="1" s="1"/>
  <c r="G6" i="1"/>
  <c r="F6" i="1"/>
  <c r="J22" i="1" l="1"/>
</calcChain>
</file>

<file path=xl/sharedStrings.xml><?xml version="1.0" encoding="utf-8"?>
<sst xmlns="http://schemas.openxmlformats.org/spreadsheetml/2006/main" count="35" uniqueCount="34">
  <si>
    <t>org.</t>
  </si>
  <si>
    <t>ODPA</t>
  </si>
  <si>
    <t>Střední odborná škola a Střední odborné učiliště, Hradec Králové, Vocelova 1338</t>
  </si>
  <si>
    <t>Střední škola služeb, obchodu a gastronomie, Hradec Králové, Velká 3</t>
  </si>
  <si>
    <t>Domov mládeže, internát a školní jídelna, Hradec Králové, Vocelova 1469/5</t>
  </si>
  <si>
    <t>Střední škola zahradnická, Kopidlno, náměstí Hilmarovo 1</t>
  </si>
  <si>
    <t>Střední škola řemeslná, Jaroměř, Studničkova 260</t>
  </si>
  <si>
    <t>Obchodní akademie T. G. Masaryka, Kostelec nad Orlicí, Komenského 522</t>
  </si>
  <si>
    <t>CELKEM</t>
  </si>
  <si>
    <t>Organizace zřízené Královéhradeckým krajem</t>
  </si>
  <si>
    <t>příspěvkové organizace</t>
  </si>
  <si>
    <t>Gymnázium, Střední odborná škola a Vyšší odborná škola, Nový Bydžov, Komenského 77</t>
  </si>
  <si>
    <t>Střední průmyslová škola Otty Wichterleho, příspěvková organizace</t>
  </si>
  <si>
    <t xml:space="preserve">Střední průmyslová škola stavební a Obchodní akademie arch. Jana Letzela, příspěvková organizace </t>
  </si>
  <si>
    <t>Střední průmyslová škola, Odborná škola a Základní škola, Nové Město nad Metují, Československé armády 376</t>
  </si>
  <si>
    <t>Střední zemědělská škola a Střední odborné učiliště chladicí a klimatizační techniky, Kostelec nad Orlicí</t>
  </si>
  <si>
    <t>Vyšší odborná škola zdravotnická, Střední zdravotnická škola a Obchodní akademie, Trutnov</t>
  </si>
  <si>
    <t>Střední uměleckoprůmyslová škola sochařská a kamenická, Hořice, příspěvková organizace</t>
  </si>
  <si>
    <t>Střední průmyslová škola a Střední odborná škola, Dvůr Králové nad Labem, příspěvková organizace</t>
  </si>
  <si>
    <t>Střední škola hotelnictví, řemesel a gastronomie, Trutnov, příspěvková organizace</t>
  </si>
  <si>
    <t>IČO</t>
  </si>
  <si>
    <t>87815</t>
  </si>
  <si>
    <t>06668224</t>
  </si>
  <si>
    <t>nedočerpáno v rozp. 2022</t>
  </si>
  <si>
    <t>ÚZ98045</t>
  </si>
  <si>
    <t>Úprava ukazatelů PO školství pro rok 2022 - prostředky na ubytování osob z Ukrajiny</t>
  </si>
  <si>
    <t>čerpání celkem 3.-11.</t>
  </si>
  <si>
    <t>rozpočet příspěvků k 12.12.2022</t>
  </si>
  <si>
    <t>změna příspěvku</t>
  </si>
  <si>
    <t>rozpočet příspěvků po úpravě</t>
  </si>
  <si>
    <t>navýšení OBV ÚZ 98045</t>
  </si>
  <si>
    <t>Rada KHK 19.12.2022</t>
  </si>
  <si>
    <t>částky v tis. Kč</t>
  </si>
  <si>
    <t>tab.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</si>
</sst>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9" fillId="0" borderId="0" xfId="1" applyFont="1"/>
    <xf numFmtId="0" fontId="3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2" xfId="1" applyFont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1" fontId="1" fillId="0" borderId="5" xfId="1" applyNumberFormat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1" fontId="1" fillId="0" borderId="3" xfId="1" applyNumberFormat="1" applyFont="1" applyBorder="1" applyAlignment="1">
      <alignment horizontal="center" vertical="center"/>
    </xf>
    <xf numFmtId="1" fontId="1" fillId="0" borderId="4" xfId="1" applyNumberFormat="1" applyBorder="1" applyAlignment="1">
      <alignment horizontal="center" vertical="center"/>
    </xf>
    <xf numFmtId="1" fontId="1" fillId="0" borderId="4" xfId="1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0" fillId="2" borderId="0" xfId="0" applyFill="1"/>
    <xf numFmtId="0" fontId="5" fillId="2" borderId="0" xfId="1" applyNumberFormat="1" applyFont="1" applyFill="1" applyBorder="1" applyAlignment="1">
      <alignment horizontal="left" vertical="center" wrapText="1"/>
    </xf>
    <xf numFmtId="1" fontId="1" fillId="2" borderId="3" xfId="1" applyNumberFormat="1" applyFont="1" applyFill="1" applyBorder="1" applyAlignment="1">
      <alignment horizontal="center" vertical="center"/>
    </xf>
    <xf numFmtId="1" fontId="1" fillId="2" borderId="4" xfId="1" applyNumberFormat="1" applyFont="1" applyFill="1" applyBorder="1" applyAlignment="1">
      <alignment horizontal="center" vertical="center"/>
    </xf>
    <xf numFmtId="1" fontId="1" fillId="3" borderId="3" xfId="1" applyNumberFormat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7" fillId="0" borderId="0" xfId="0" applyFont="1" applyBorder="1"/>
    <xf numFmtId="164" fontId="17" fillId="0" borderId="15" xfId="0" applyNumberFormat="1" applyFont="1" applyBorder="1" applyAlignment="1">
      <alignment horizontal="center" vertical="center"/>
    </xf>
    <xf numFmtId="0" fontId="0" fillId="0" borderId="10" xfId="0" applyBorder="1"/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/>
    </xf>
    <xf numFmtId="0" fontId="17" fillId="0" borderId="19" xfId="0" applyFont="1" applyBorder="1"/>
    <xf numFmtId="0" fontId="0" fillId="0" borderId="9" xfId="0" applyBorder="1"/>
    <xf numFmtId="0" fontId="0" fillId="0" borderId="1" xfId="0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164" fontId="18" fillId="0" borderId="14" xfId="0" applyNumberFormat="1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/>
    <xf numFmtId="164" fontId="17" fillId="0" borderId="8" xfId="0" applyNumberFormat="1" applyFont="1" applyBorder="1" applyAlignment="1">
      <alignment horizontal="center" vertical="center"/>
    </xf>
    <xf numFmtId="0" fontId="0" fillId="0" borderId="0" xfId="0" applyBorder="1"/>
    <xf numFmtId="0" fontId="2" fillId="2" borderId="20" xfId="1" applyFont="1" applyFill="1" applyBorder="1" applyAlignment="1">
      <alignment horizontal="center" vertical="center" wrapText="1"/>
    </xf>
    <xf numFmtId="0" fontId="0" fillId="0" borderId="21" xfId="0" applyBorder="1"/>
    <xf numFmtId="0" fontId="0" fillId="2" borderId="22" xfId="0" applyFill="1" applyBorder="1"/>
    <xf numFmtId="0" fontId="11" fillId="3" borderId="23" xfId="0" applyFont="1" applyFill="1" applyBorder="1" applyAlignment="1">
      <alignment horizontal="left" vertical="center" wrapText="1"/>
    </xf>
    <xf numFmtId="0" fontId="4" fillId="2" borderId="23" xfId="1" applyNumberFormat="1" applyFont="1" applyFill="1" applyBorder="1" applyAlignment="1">
      <alignment horizontal="left" vertical="center" wrapText="1"/>
    </xf>
    <xf numFmtId="0" fontId="7" fillId="2" borderId="23" xfId="1" applyNumberFormat="1" applyFont="1" applyFill="1" applyBorder="1" applyAlignment="1">
      <alignment horizontal="left" vertical="center" wrapText="1"/>
    </xf>
    <xf numFmtId="0" fontId="5" fillId="3" borderId="23" xfId="1" applyNumberFormat="1" applyFont="1" applyFill="1" applyBorder="1" applyAlignment="1">
      <alignment horizontal="left" vertical="center" wrapText="1"/>
    </xf>
    <xf numFmtId="0" fontId="5" fillId="2" borderId="23" xfId="1" applyNumberFormat="1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vertical="top" wrapText="1"/>
    </xf>
    <xf numFmtId="0" fontId="13" fillId="3" borderId="23" xfId="0" applyFont="1" applyFill="1" applyBorder="1" applyAlignment="1">
      <alignment horizontal="left" vertical="center" wrapText="1"/>
    </xf>
    <xf numFmtId="0" fontId="5" fillId="2" borderId="25" xfId="1" applyNumberFormat="1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wrapText="1"/>
    </xf>
    <xf numFmtId="1" fontId="1" fillId="2" borderId="26" xfId="1" applyNumberFormat="1" applyFont="1" applyFill="1" applyBorder="1" applyAlignment="1">
      <alignment horizontal="center" vertical="center"/>
    </xf>
    <xf numFmtId="1" fontId="12" fillId="2" borderId="27" xfId="1" applyNumberFormat="1" applyFont="1" applyFill="1" applyBorder="1" applyAlignment="1">
      <alignment horizontal="center" vertical="center"/>
    </xf>
    <xf numFmtId="49" fontId="0" fillId="0" borderId="28" xfId="0" applyNumberFormat="1" applyFont="1" applyFill="1" applyBorder="1" applyAlignment="1">
      <alignment horizontal="center" vertical="center"/>
    </xf>
    <xf numFmtId="0" fontId="5" fillId="3" borderId="29" xfId="1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EBFFE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pane xSplit="4" ySplit="5" topLeftCell="E6" activePane="bottomRight" state="frozen"/>
      <selection pane="topRight"/>
      <selection pane="bottomLeft"/>
      <selection pane="bottomRight" activeCell="E8" sqref="E8"/>
    </sheetView>
  </sheetViews>
  <sheetFormatPr defaultRowHeight="15" x14ac:dyDescent="0.25"/>
  <cols>
    <col min="1" max="1" width="5" customWidth="1"/>
    <col min="2" max="2" width="5.5703125" customWidth="1"/>
    <col min="3" max="3" width="10.7109375" hidden="1" customWidth="1"/>
    <col min="4" max="4" width="47.140625" style="12" customWidth="1"/>
    <col min="5" max="5" width="13.140625" customWidth="1"/>
    <col min="6" max="7" width="13.140625" style="24" customWidth="1"/>
    <col min="8" max="8" width="7.7109375" style="24" customWidth="1"/>
    <col min="9" max="9" width="13.140625" style="24" customWidth="1"/>
    <col min="10" max="10" width="13.28515625" style="24" customWidth="1"/>
  </cols>
  <sheetData>
    <row r="1" spans="1:12" x14ac:dyDescent="0.25">
      <c r="A1" s="3" t="s">
        <v>25</v>
      </c>
    </row>
    <row r="2" spans="1:12" x14ac:dyDescent="0.25">
      <c r="A2" s="1" t="s">
        <v>9</v>
      </c>
      <c r="G2" s="36" t="s">
        <v>33</v>
      </c>
    </row>
    <row r="3" spans="1:12" ht="15.75" thickBot="1" x14ac:dyDescent="0.3">
      <c r="A3" t="s">
        <v>31</v>
      </c>
      <c r="E3" t="s">
        <v>24</v>
      </c>
      <c r="G3" s="24" t="s">
        <v>32</v>
      </c>
      <c r="J3" s="24" t="s">
        <v>32</v>
      </c>
    </row>
    <row r="4" spans="1:12" ht="53.65" customHeight="1" thickBot="1" x14ac:dyDescent="0.3">
      <c r="A4" s="2" t="s">
        <v>0</v>
      </c>
      <c r="B4" s="4" t="s">
        <v>1</v>
      </c>
      <c r="C4" s="18" t="s">
        <v>20</v>
      </c>
      <c r="D4" s="51" t="s">
        <v>10</v>
      </c>
      <c r="E4" s="33" t="s">
        <v>27</v>
      </c>
      <c r="F4" s="34" t="s">
        <v>28</v>
      </c>
      <c r="G4" s="35" t="s">
        <v>29</v>
      </c>
      <c r="I4" s="44" t="s">
        <v>26</v>
      </c>
      <c r="J4" s="47" t="s">
        <v>23</v>
      </c>
    </row>
    <row r="5" spans="1:12" ht="11.25" customHeight="1" x14ac:dyDescent="0.25">
      <c r="A5" s="52"/>
      <c r="B5" s="32"/>
      <c r="C5" s="32"/>
      <c r="D5" s="53"/>
      <c r="E5" s="27"/>
      <c r="F5" s="25"/>
      <c r="G5" s="31"/>
      <c r="I5" s="25"/>
      <c r="J5" s="48"/>
    </row>
    <row r="6" spans="1:12" ht="28.5" x14ac:dyDescent="0.25">
      <c r="A6" s="5">
        <v>303</v>
      </c>
      <c r="B6" s="10">
        <v>3121</v>
      </c>
      <c r="C6" s="19">
        <v>62690221</v>
      </c>
      <c r="D6" s="54" t="s">
        <v>11</v>
      </c>
      <c r="E6" s="28">
        <v>878</v>
      </c>
      <c r="F6" s="26">
        <f>-J6</f>
        <v>-206.39999999999998</v>
      </c>
      <c r="G6" s="37">
        <f>E6+F6</f>
        <v>671.6</v>
      </c>
      <c r="I6" s="45">
        <v>671.6</v>
      </c>
      <c r="J6" s="49">
        <v>206.39999999999998</v>
      </c>
    </row>
    <row r="7" spans="1:12" ht="28.5" x14ac:dyDescent="0.25">
      <c r="A7" s="5">
        <v>309</v>
      </c>
      <c r="B7" s="10">
        <v>3127</v>
      </c>
      <c r="C7" s="19">
        <v>175790</v>
      </c>
      <c r="D7" s="55" t="s">
        <v>2</v>
      </c>
      <c r="E7" s="28">
        <v>772</v>
      </c>
      <c r="F7" s="26">
        <f t="shared" ref="F7:F20" si="0">-J7</f>
        <v>0</v>
      </c>
      <c r="G7" s="37">
        <f t="shared" ref="G7:G20" si="1">E7+F7</f>
        <v>772</v>
      </c>
      <c r="I7" s="45">
        <v>772</v>
      </c>
      <c r="J7" s="49">
        <v>0</v>
      </c>
    </row>
    <row r="8" spans="1:12" ht="28.5" x14ac:dyDescent="0.25">
      <c r="A8" s="5">
        <v>318</v>
      </c>
      <c r="B8" s="10">
        <v>3127</v>
      </c>
      <c r="C8" s="19">
        <v>527939</v>
      </c>
      <c r="D8" s="54" t="s">
        <v>3</v>
      </c>
      <c r="E8" s="28">
        <v>102</v>
      </c>
      <c r="F8" s="26">
        <f t="shared" si="0"/>
        <v>-34.800000000000011</v>
      </c>
      <c r="G8" s="37">
        <f t="shared" si="1"/>
        <v>67.199999999999989</v>
      </c>
      <c r="I8" s="45">
        <v>67.199999999999989</v>
      </c>
      <c r="J8" s="49">
        <v>34.800000000000011</v>
      </c>
    </row>
    <row r="9" spans="1:12" ht="28.5" x14ac:dyDescent="0.25">
      <c r="A9" s="5">
        <v>332</v>
      </c>
      <c r="B9" s="10">
        <v>3147</v>
      </c>
      <c r="C9" s="19">
        <v>528315</v>
      </c>
      <c r="D9" s="56" t="s">
        <v>4</v>
      </c>
      <c r="E9" s="28">
        <v>0</v>
      </c>
      <c r="F9" s="26">
        <f t="shared" si="0"/>
        <v>0</v>
      </c>
      <c r="G9" s="37">
        <f t="shared" si="1"/>
        <v>0</v>
      </c>
      <c r="I9" s="45">
        <v>0</v>
      </c>
      <c r="J9" s="49">
        <v>0</v>
      </c>
    </row>
    <row r="10" spans="1:12" ht="28.5" x14ac:dyDescent="0.25">
      <c r="A10" s="14">
        <v>395</v>
      </c>
      <c r="B10" s="15">
        <v>3122</v>
      </c>
      <c r="C10" s="20">
        <v>60116871</v>
      </c>
      <c r="D10" s="57" t="s">
        <v>17</v>
      </c>
      <c r="E10" s="28">
        <v>578</v>
      </c>
      <c r="F10" s="26">
        <f t="shared" si="0"/>
        <v>-181.3</v>
      </c>
      <c r="G10" s="37">
        <f t="shared" si="1"/>
        <v>396.7</v>
      </c>
      <c r="I10" s="45">
        <v>396.7</v>
      </c>
      <c r="J10" s="49">
        <v>181.3</v>
      </c>
    </row>
    <row r="11" spans="1:12" ht="28.5" x14ac:dyDescent="0.25">
      <c r="A11" s="14">
        <v>397</v>
      </c>
      <c r="B11" s="15">
        <v>3127</v>
      </c>
      <c r="C11" s="20">
        <v>64812201</v>
      </c>
      <c r="D11" s="57" t="s">
        <v>5</v>
      </c>
      <c r="E11" s="28">
        <v>570</v>
      </c>
      <c r="F11" s="26">
        <f t="shared" si="0"/>
        <v>-245.89999999999998</v>
      </c>
      <c r="G11" s="37">
        <f t="shared" si="1"/>
        <v>324.10000000000002</v>
      </c>
      <c r="I11" s="45">
        <v>324.10000000000002</v>
      </c>
      <c r="J11" s="49">
        <v>245.89999999999998</v>
      </c>
    </row>
    <row r="12" spans="1:12" ht="28.5" x14ac:dyDescent="0.25">
      <c r="A12" s="5">
        <v>447</v>
      </c>
      <c r="B12" s="11">
        <v>3127</v>
      </c>
      <c r="C12" s="21" t="s">
        <v>21</v>
      </c>
      <c r="D12" s="58" t="s">
        <v>6</v>
      </c>
      <c r="E12" s="28">
        <v>532</v>
      </c>
      <c r="F12" s="26">
        <f t="shared" si="0"/>
        <v>-61.399999999999977</v>
      </c>
      <c r="G12" s="37">
        <f t="shared" si="1"/>
        <v>470.6</v>
      </c>
      <c r="I12" s="45">
        <v>470.6</v>
      </c>
      <c r="J12" s="49">
        <v>61.399999999999977</v>
      </c>
    </row>
    <row r="13" spans="1:12" ht="28.5" x14ac:dyDescent="0.25">
      <c r="A13" s="16">
        <v>458</v>
      </c>
      <c r="B13" s="17">
        <v>3127</v>
      </c>
      <c r="C13" s="20">
        <v>6668356</v>
      </c>
      <c r="D13" s="57" t="s">
        <v>12</v>
      </c>
      <c r="E13" s="28">
        <v>516.79999999999995</v>
      </c>
      <c r="F13" s="26">
        <f t="shared" si="0"/>
        <v>0</v>
      </c>
      <c r="G13" s="37">
        <f t="shared" si="1"/>
        <v>516.79999999999995</v>
      </c>
      <c r="I13" s="45">
        <v>516.79999999999995</v>
      </c>
      <c r="J13" s="49">
        <v>0</v>
      </c>
    </row>
    <row r="14" spans="1:12" ht="45.75" customHeight="1" x14ac:dyDescent="0.25">
      <c r="A14" s="16">
        <v>459</v>
      </c>
      <c r="B14" s="17">
        <v>3127</v>
      </c>
      <c r="C14" s="20">
        <v>6668275</v>
      </c>
      <c r="D14" s="59" t="s">
        <v>13</v>
      </c>
      <c r="E14" s="28">
        <v>2370</v>
      </c>
      <c r="F14" s="26">
        <f t="shared" si="0"/>
        <v>-392.79999999999995</v>
      </c>
      <c r="G14" s="37">
        <f t="shared" si="1"/>
        <v>1977.2</v>
      </c>
      <c r="I14" s="45">
        <v>1977.2</v>
      </c>
      <c r="J14" s="49">
        <v>392.79999999999995</v>
      </c>
    </row>
    <row r="15" spans="1:12" ht="42.75" x14ac:dyDescent="0.25">
      <c r="A15" s="5">
        <v>345</v>
      </c>
      <c r="B15" s="11">
        <v>3124</v>
      </c>
      <c r="C15" s="19">
        <v>48623725</v>
      </c>
      <c r="D15" s="60" t="s">
        <v>14</v>
      </c>
      <c r="E15" s="28">
        <v>2056</v>
      </c>
      <c r="F15" s="26">
        <f t="shared" si="0"/>
        <v>-459.99999999999977</v>
      </c>
      <c r="G15" s="37">
        <f t="shared" si="1"/>
        <v>1596.0000000000002</v>
      </c>
      <c r="I15" s="45">
        <v>1596.0000000000002</v>
      </c>
      <c r="J15" s="49">
        <v>459.99999999999977</v>
      </c>
    </row>
    <row r="16" spans="1:12" ht="28.5" x14ac:dyDescent="0.25">
      <c r="A16" s="6">
        <v>371</v>
      </c>
      <c r="B16" s="7">
        <v>3122</v>
      </c>
      <c r="C16" s="22">
        <v>60884711</v>
      </c>
      <c r="D16" s="61" t="s">
        <v>7</v>
      </c>
      <c r="E16" s="28">
        <v>162.5</v>
      </c>
      <c r="F16" s="26">
        <f t="shared" si="0"/>
        <v>-27.199999999999989</v>
      </c>
      <c r="G16" s="37">
        <f t="shared" si="1"/>
        <v>135.30000000000001</v>
      </c>
      <c r="I16" s="46">
        <v>135.30000000000001</v>
      </c>
      <c r="J16" s="49">
        <v>27.199999999999989</v>
      </c>
      <c r="K16" s="23"/>
      <c r="L16" s="23"/>
    </row>
    <row r="17" spans="1:12" ht="43.5" x14ac:dyDescent="0.25">
      <c r="A17" s="8">
        <v>372</v>
      </c>
      <c r="B17" s="9">
        <v>3127</v>
      </c>
      <c r="C17" s="22">
        <v>60884690</v>
      </c>
      <c r="D17" s="62" t="s">
        <v>15</v>
      </c>
      <c r="E17" s="28">
        <v>272</v>
      </c>
      <c r="F17" s="26">
        <f t="shared" si="0"/>
        <v>-172.8</v>
      </c>
      <c r="G17" s="37">
        <f t="shared" si="1"/>
        <v>99.199999999999989</v>
      </c>
      <c r="I17" s="45">
        <v>99.2</v>
      </c>
      <c r="J17" s="49">
        <v>172.8</v>
      </c>
      <c r="K17" s="23"/>
      <c r="L17" s="23"/>
    </row>
    <row r="18" spans="1:12" ht="42.75" x14ac:dyDescent="0.25">
      <c r="A18" s="5">
        <v>418</v>
      </c>
      <c r="B18" s="10">
        <v>3127</v>
      </c>
      <c r="C18" s="19">
        <v>67439918</v>
      </c>
      <c r="D18" s="58" t="s">
        <v>18</v>
      </c>
      <c r="E18" s="28">
        <v>1176</v>
      </c>
      <c r="F18" s="26">
        <f t="shared" si="0"/>
        <v>-309.5</v>
      </c>
      <c r="G18" s="37">
        <f t="shared" si="1"/>
        <v>866.5</v>
      </c>
      <c r="I18" s="45">
        <v>866.5</v>
      </c>
      <c r="J18" s="49">
        <v>309.5</v>
      </c>
    </row>
    <row r="19" spans="1:12" ht="42.75" x14ac:dyDescent="0.25">
      <c r="A19" s="5">
        <v>415</v>
      </c>
      <c r="B19" s="10">
        <v>3122</v>
      </c>
      <c r="C19" s="19">
        <v>13582968</v>
      </c>
      <c r="D19" s="60" t="s">
        <v>16</v>
      </c>
      <c r="E19" s="28">
        <v>1212</v>
      </c>
      <c r="F19" s="26">
        <f t="shared" si="0"/>
        <v>-616.70000000000005</v>
      </c>
      <c r="G19" s="37">
        <f t="shared" si="1"/>
        <v>595.29999999999995</v>
      </c>
      <c r="I19" s="45">
        <v>595.29999999999995</v>
      </c>
      <c r="J19" s="49">
        <v>616.70000000000005</v>
      </c>
    </row>
    <row r="20" spans="1:12" ht="31.5" customHeight="1" thickBot="1" x14ac:dyDescent="0.3">
      <c r="A20" s="63">
        <v>460</v>
      </c>
      <c r="B20" s="64">
        <v>3127</v>
      </c>
      <c r="C20" s="65" t="s">
        <v>22</v>
      </c>
      <c r="D20" s="66" t="s">
        <v>19</v>
      </c>
      <c r="E20" s="29">
        <v>374</v>
      </c>
      <c r="F20" s="30">
        <f t="shared" si="0"/>
        <v>-244</v>
      </c>
      <c r="G20" s="38">
        <f t="shared" si="1"/>
        <v>130</v>
      </c>
      <c r="I20" s="45">
        <v>130</v>
      </c>
      <c r="J20" s="49">
        <v>244</v>
      </c>
    </row>
    <row r="21" spans="1:12" x14ac:dyDescent="0.25">
      <c r="A21" s="50"/>
    </row>
    <row r="22" spans="1:12" x14ac:dyDescent="0.25">
      <c r="D22" s="13" t="s">
        <v>8</v>
      </c>
      <c r="E22" s="39">
        <f>SUM(E6:E20)</f>
        <v>11571.3</v>
      </c>
      <c r="F22" s="39">
        <f t="shared" ref="F22:G22" si="2">SUM(F6:F20)</f>
        <v>-2952.7999999999993</v>
      </c>
      <c r="G22" s="40">
        <f t="shared" si="2"/>
        <v>8618.5</v>
      </c>
      <c r="H22" s="41"/>
      <c r="I22" s="41"/>
      <c r="J22" s="41">
        <f>SUBTOTAL(9,J6:J20)</f>
        <v>2952.7999999999993</v>
      </c>
    </row>
    <row r="23" spans="1:12" x14ac:dyDescent="0.25">
      <c r="E23" s="42"/>
      <c r="F23" s="41"/>
      <c r="G23" s="41"/>
      <c r="H23" s="41"/>
      <c r="I23" s="41"/>
      <c r="J23" s="41"/>
    </row>
    <row r="24" spans="1:12" x14ac:dyDescent="0.25">
      <c r="D24" s="12" t="s">
        <v>30</v>
      </c>
      <c r="E24" s="42"/>
      <c r="F24" s="43">
        <f>-F22</f>
        <v>2952.7999999999993</v>
      </c>
      <c r="G24" s="41"/>
      <c r="H24" s="41"/>
      <c r="I24" s="41"/>
      <c r="J24" s="41"/>
    </row>
  </sheetData>
  <autoFilter ref="A5:J20" xr:uid="{00000000-0001-0000-0000-000000000000}"/>
  <customSheetViews>
    <customSheetView guid="{ECA95C7A-EFD8-4EC4-85A2-34F63C8C25EF}" showPageBreaks="1" printArea="1" showAutoFilter="1" hiddenColumns="1">
      <pane xSplit="4" ySplit="5" topLeftCell="K65" activePane="bottomRight" state="frozen"/>
      <selection pane="bottomRight" activeCell="S66" sqref="S66"/>
      <rowBreaks count="2" manualBreakCount="2">
        <brk id="79" max="16383" man="1"/>
        <brk id="94" max="16383" man="1"/>
      </rowBreaks>
      <pageMargins left="0.34" right="0.28000000000000003" top="0.35433070866141736" bottom="0.51181102362204722" header="0.31496062992125984" footer="0.27559055118110237"/>
      <pageSetup paperSize="9" scale="75" orientation="landscape" r:id="rId1"/>
      <headerFooter>
        <oddFooter>&amp;L&amp;D&amp;R&amp;P/&amp;N</oddFooter>
      </headerFooter>
      <autoFilter ref="A5:AE78" xr:uid="{8F4A1E2B-2052-4216-B5C3-53D84C892458}"/>
    </customSheetView>
    <customSheetView guid="{BD5456A6-45E9-42B7-B375-15E458E94A45}" scale="86" showPageBreaks="1" printArea="1" showAutoFilter="1">
      <pane xSplit="4" ySplit="5" topLeftCell="I36" activePane="bottomRight" state="frozen"/>
      <selection pane="bottomRight" activeCell="W49" sqref="W49"/>
      <rowBreaks count="2" manualBreakCount="2">
        <brk id="79" max="16383" man="1"/>
        <brk id="94" max="16383" man="1"/>
      </rowBreaks>
      <colBreaks count="1" manualBreakCount="1">
        <brk id="17" max="1048575" man="1"/>
      </colBreaks>
      <pageMargins left="0.59055118110236227" right="0.51181102362204722" top="0.35433070866141736" bottom="0.51181102362204722" header="0.31496062992125984" footer="0.27559055118110237"/>
      <pageSetup paperSize="9" scale="71" orientation="landscape" r:id="rId2"/>
      <headerFooter>
        <oddFooter>&amp;L&amp;D&amp;R&amp;P/&amp;N</oddFooter>
      </headerFooter>
      <autoFilter ref="A5:AE77" xr:uid="{F401D61E-C566-43D3-A400-EAD216060892}"/>
    </customSheetView>
    <customSheetView guid="{BD2ABD2E-5B85-4A66-8C4D-5AC8420C2B3B}" scale="86" showPageBreaks="1" printArea="1" showAutoFilter="1">
      <pane xSplit="3" ySplit="5" topLeftCell="D54" activePane="bottomRight" state="frozen"/>
      <selection pane="bottomRight" activeCell="I66" sqref="I66"/>
      <rowBreaks count="1" manualBreakCount="1">
        <brk id="104" max="16383" man="1"/>
      </rowBreaks>
      <pageMargins left="0.41" right="0.38" top="0.35433070866141736" bottom="0.51181102362204722" header="0.31496062992125984" footer="0.27559055118110237"/>
      <pageSetup paperSize="9" scale="71" orientation="landscape" r:id="rId3"/>
      <headerFooter>
        <oddFooter>&amp;L&amp;D&amp;R&amp;P/&amp;N</oddFooter>
      </headerFooter>
      <autoFilter ref="A5:AE77" xr:uid="{607083B5-D61D-4A38-8ABB-A41DBEF34997}"/>
    </customSheetView>
    <customSheetView guid="{F34D93BB-303C-41D4-86BF-175561CF63A4}" scale="86" showPageBreaks="1" printArea="1" showAutoFilter="1">
      <pane xSplit="3" ySplit="5" topLeftCell="P27" activePane="bottomRight" state="frozen"/>
      <selection pane="bottomRight" activeCell="AC32" sqref="AC32"/>
      <rowBreaks count="1" manualBreakCount="1">
        <brk id="106" max="16383" man="1"/>
      </rowBreaks>
      <colBreaks count="1" manualBreakCount="1">
        <brk id="14" max="1048575" man="1"/>
      </colBreaks>
      <pageMargins left="0.59055118110236227" right="0.51181102362204722" top="0.51181102362204722" bottom="0.59055118110236227" header="0.31496062992125984" footer="0.31496062992125984"/>
      <pageSetup paperSize="9" scale="70" orientation="landscape" r:id="rId4"/>
      <headerFooter>
        <oddFooter>&amp;L&amp;D&amp;R&amp;P/&amp;N</oddFooter>
      </headerFooter>
      <autoFilter ref="A5:AG77" xr:uid="{190CA374-40DC-4DC3-BC98-9415E9EB7959}"/>
    </customSheetView>
    <customSheetView guid="{E469200E-E45B-48BF-9EDA-B3574152690B}" scale="86" showPageBreaks="1" printArea="1" showAutoFilter="1">
      <pane xSplit="3" ySplit="5" topLeftCell="M6" activePane="bottomRight" state="frozen"/>
      <selection pane="bottomRight" activeCell="AC1" sqref="AC1"/>
      <rowBreaks count="1" manualBreakCount="1">
        <brk id="104" max="16383" man="1"/>
      </rowBreaks>
      <pageMargins left="0.41" right="0.38" top="0.35433070866141736" bottom="0.51181102362204722" header="0.31496062992125984" footer="0.27559055118110237"/>
      <pageSetup paperSize="9" scale="71" orientation="landscape" r:id="rId5"/>
      <headerFooter>
        <oddFooter>&amp;L&amp;D&amp;R&amp;P/&amp;N</oddFooter>
      </headerFooter>
      <autoFilter ref="A5:AH77" xr:uid="{C4CB0559-876F-4835-A00D-DE651F7B2739}"/>
    </customSheetView>
    <customSheetView guid="{985903A9-9AC0-4EEF-B3E6-551C22113BEE}" scale="80" showPageBreaks="1">
      <pane xSplit="3" ySplit="5" topLeftCell="H32" activePane="bottomRight" state="frozen"/>
      <selection pane="bottomRight" activeCell="AB50" sqref="AB50"/>
      <pageMargins left="0.57999999999999996" right="0.51" top="0.5" bottom="0.59055118110236227" header="0.31496062992125984" footer="0.31496062992125984"/>
      <pageSetup paperSize="9" scale="75" orientation="portrait" r:id="rId6"/>
      <headerFooter>
        <oddFooter>&amp;L&amp;D&amp;R&amp;P/&amp;N</oddFooter>
      </headerFooter>
    </customSheetView>
    <customSheetView guid="{F9CC7C0A-8455-4B23-89B8-6EAC226AC099}" scale="80" showPageBreaks="1" showAutoFilter="1">
      <pane xSplit="3" ySplit="5" topLeftCell="W19" activePane="bottomRight" state="frozen"/>
      <selection pane="bottomRight" activeCell="AK28" sqref="AK28"/>
      <pageMargins left="0.57999999999999996" right="0.51" top="0.5" bottom="0.59055118110236227" header="0.31496062992125984" footer="0.31496062992125984"/>
      <pageSetup paperSize="9" scale="75" orientation="portrait" r:id="rId7"/>
      <headerFooter>
        <oddFooter>&amp;L&amp;D&amp;R&amp;P/&amp;N</oddFooter>
      </headerFooter>
      <autoFilter ref="A5:AI88" xr:uid="{CF8FBE89-7B84-4653-BD16-2D2F4F38489F}"/>
    </customSheetView>
    <customSheetView guid="{C5553868-B1BC-42AA-B251-130824B1493F}" scale="90" showAutoFilter="1">
      <pane xSplit="3" ySplit="5" topLeftCell="D87" activePane="bottomRight" state="frozen"/>
      <selection pane="bottomRight" activeCell="K17" sqref="K17"/>
      <pageMargins left="0.57999999999999996" right="0.51" top="0.5" bottom="0.59055118110236227" header="0.31496062992125984" footer="0.31496062992125984"/>
      <pageSetup paperSize="9" scale="75" orientation="portrait" r:id="rId8"/>
      <headerFooter>
        <oddFooter>&amp;L&amp;D&amp;R&amp;P/&amp;N</oddFooter>
      </headerFooter>
      <autoFilter ref="A5:Z93" xr:uid="{0B782382-630C-450E-9A2D-853EFA30A89D}"/>
    </customSheetView>
    <customSheetView guid="{7CC1FA3A-895C-48F2-A941-ABE1E0AA99FD}" scale="80">
      <pane xSplit="3" ySplit="5" topLeftCell="D45" activePane="bottomRight" state="frozen"/>
      <selection pane="bottomRight" activeCell="P61" sqref="P61"/>
      <pageMargins left="0.57999999999999996" right="0.51" top="0.5" bottom="0.59055118110236227" header="0.31496062992125984" footer="0.31496062992125984"/>
      <pageSetup paperSize="9" scale="75" orientation="portrait" r:id="rId9"/>
      <headerFooter>
        <oddFooter>&amp;L&amp;D&amp;R&amp;P/&amp;N</oddFooter>
      </headerFooter>
    </customSheetView>
    <customSheetView guid="{1DB03DC3-DD52-49CD-8072-4B719410EDF4}" scale="80">
      <pane xSplit="3" ySplit="5" topLeftCell="D93" activePane="bottomRight" state="frozen"/>
      <selection pane="bottomRight" activeCell="K110" sqref="K110"/>
      <pageMargins left="0.57999999999999996" right="0.51" top="0.5" bottom="0.59055118110236227" header="0.31496062992125984" footer="0.31496062992125984"/>
      <pageSetup paperSize="9" scale="75" orientation="portrait" r:id="rId10"/>
      <headerFooter>
        <oddFooter>&amp;L&amp;D&amp;R&amp;P/&amp;N</oddFooter>
      </headerFooter>
    </customSheetView>
    <customSheetView guid="{BD206193-A9CB-4FB5-800C-FE0571FD5AED}" scale="80" showPageBreaks="1">
      <pane xSplit="3" ySplit="5" topLeftCell="O6" activePane="bottomRight" state="frozen"/>
      <selection pane="bottomRight" activeCell="AQ12" sqref="AQ12"/>
      <rowBreaks count="1" manualBreakCount="1">
        <brk id="29" max="16383" man="1"/>
      </rowBreaks>
      <colBreaks count="1" manualBreakCount="1">
        <brk id="21" max="1048575" man="1"/>
      </colBreaks>
      <pageMargins left="0.23622047244094491" right="0.23622047244094491" top="0.19685039370078741" bottom="0.15748031496062992" header="0.15748031496062992" footer="0.15748031496062992"/>
      <pageSetup paperSize="9" scale="64" orientation="landscape" r:id="rId11"/>
      <headerFooter>
        <oddFooter>&amp;L&amp;D&amp;R&amp;P/&amp;N</oddFooter>
      </headerFooter>
    </customSheetView>
    <customSheetView guid="{B5644001-46E8-4A6D-8484-E9B7B1F663C6}" scale="86" printArea="1" showAutoFilter="1">
      <pane xSplit="3" ySplit="5" topLeftCell="D66" activePane="bottomRight" state="frozen"/>
      <selection pane="bottomRight" activeCell="D3" sqref="D3:G3"/>
      <rowBreaks count="1" manualBreakCount="1">
        <brk id="104" max="16383" man="1"/>
      </rowBreaks>
      <pageMargins left="0.41" right="0.38" top="0.35433070866141736" bottom="0.51181102362204722" header="0.31496062992125984" footer="0.27559055118110237"/>
      <pageSetup paperSize="9" scale="71" orientation="landscape" r:id="rId12"/>
      <headerFooter>
        <oddFooter>&amp;L&amp;D&amp;R&amp;P/&amp;N</oddFooter>
      </headerFooter>
      <autoFilter ref="A5:AF77" xr:uid="{A8EF88C1-7A6E-4786-8B65-890A9AF877BE}"/>
    </customSheetView>
    <customSheetView guid="{70784625-D6AA-4827-8FB2-93D97FE1DFCE}" showPageBreaks="1" printArea="1" showAutoFilter="1">
      <pane xSplit="3" ySplit="5" topLeftCell="D6" activePane="bottomRight" state="frozen"/>
      <selection pane="bottomRight" activeCell="L7" sqref="L7"/>
      <rowBreaks count="2" manualBreakCount="2">
        <brk id="79" max="16383" man="1"/>
        <brk id="94" max="16383" man="1"/>
      </rowBreaks>
      <colBreaks count="1" manualBreakCount="1">
        <brk id="15" max="1048575" man="1"/>
      </colBreaks>
      <pageMargins left="0.59055118110236227" right="0.51181102362204722" top="0.35433070866141736" bottom="0.51181102362204722" header="0.31496062992125984" footer="0.27559055118110237"/>
      <pageSetup paperSize="9" scale="71" orientation="landscape" r:id="rId13"/>
      <headerFooter>
        <oddFooter>&amp;L&amp;D&amp;R&amp;P/&amp;N</oddFooter>
      </headerFooter>
      <autoFilter ref="A5:AH77" xr:uid="{C12056DB-761A-41EC-AC2A-A775C29AE466}"/>
    </customSheetView>
    <customSheetView guid="{B56BB743-ACD1-4F1C-A4EC-86D4E390A4F0}" scale="86" showPageBreaks="1" printArea="1" showAutoFilter="1">
      <pane xSplit="4" topLeftCell="E1" activePane="topRight" state="frozen"/>
      <selection pane="topRight" activeCell="T9" sqref="T9"/>
      <rowBreaks count="1" manualBreakCount="1">
        <brk id="106" max="16383" man="1"/>
      </rowBreaks>
      <colBreaks count="1" manualBreakCount="1">
        <brk id="14" max="1048575" man="1"/>
      </colBreaks>
      <pageMargins left="0.59055118110236227" right="0.51181102362204722" top="0.51181102362204722" bottom="0.59055118110236227" header="0.31496062992125984" footer="0.31496062992125984"/>
      <pageSetup paperSize="9" scale="70" orientation="landscape" r:id="rId14"/>
      <headerFooter>
        <oddFooter>&amp;L&amp;D&amp;R&amp;P/&amp;N</oddFooter>
      </headerFooter>
      <autoFilter ref="A5:AE77" xr:uid="{5FA1141A-5093-4EC7-800C-530B6914F749}"/>
    </customSheetView>
    <customSheetView guid="{15764750-8AF9-45DF-9450-B30F8151D6AB}" scale="86" showPageBreaks="1" printArea="1" showAutoFilter="1">
      <pane xSplit="4" ySplit="5" topLeftCell="R39" activePane="bottomRight" state="frozen"/>
      <selection pane="bottomRight" activeCell="A41" sqref="A41:XFD41"/>
      <rowBreaks count="2" manualBreakCount="2">
        <brk id="80" max="16383" man="1"/>
        <brk id="95" max="16383" man="1"/>
      </rowBreaks>
      <colBreaks count="1" manualBreakCount="1">
        <brk id="19" max="1048575" man="1"/>
      </colBreaks>
      <pageMargins left="0.59055118110236227" right="0.51181102362204722" top="0.35433070866141736" bottom="0.51181102362204722" header="0.31496062992125984" footer="0.27559055118110237"/>
      <pageSetup paperSize="9" scale="71" orientation="portrait" r:id="rId15"/>
      <headerFooter>
        <oddFooter>&amp;L&amp;D&amp;R&amp;P/&amp;N</oddFooter>
      </headerFooter>
      <autoFilter ref="A5:AE78" xr:uid="{DA1FAA81-2AE1-4562-8DC0-5FCB9C977AE7}"/>
    </customSheetView>
  </customSheetViews>
  <pageMargins left="0.88" right="0.27559055118110237" top="0.87" bottom="0.51181102362204722" header="0.31496062992125984" footer="0.27559055118110237"/>
  <pageSetup paperSize="9" scale="75" orientation="portrait" r:id="rId16"/>
  <headerFooter>
    <oddFooter>&amp;L&amp;D&amp;R&amp;P/&amp;N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ECA95C7A-EFD8-4EC4-85A2-34F63C8C25EF}">
      <pageMargins left="0.7" right="0.7" top="0.78740157499999996" bottom="0.78740157499999996" header="0.3" footer="0.3"/>
    </customSheetView>
    <customSheetView guid="{BD5456A6-45E9-42B7-B375-15E458E94A45}">
      <pageMargins left="0.7" right="0.7" top="0.78740157499999996" bottom="0.78740157499999996" header="0.3" footer="0.3"/>
    </customSheetView>
    <customSheetView guid="{BD2ABD2E-5B85-4A66-8C4D-5AC8420C2B3B}">
      <pageMargins left="0.7" right="0.7" top="0.78740157499999996" bottom="0.78740157499999996" header="0.3" footer="0.3"/>
    </customSheetView>
    <customSheetView guid="{F34D93BB-303C-41D4-86BF-175561CF63A4}">
      <pageMargins left="0.7" right="0.7" top="0.78740157499999996" bottom="0.78740157499999996" header="0.3" footer="0.3"/>
    </customSheetView>
    <customSheetView guid="{E469200E-E45B-48BF-9EDA-B3574152690B}">
      <pageMargins left="0.7" right="0.7" top="0.78740157499999996" bottom="0.78740157499999996" header="0.3" footer="0.3"/>
    </customSheetView>
    <customSheetView guid="{985903A9-9AC0-4EEF-B3E6-551C22113BEE}">
      <pageMargins left="0.7" right="0.7" top="0.78740157499999996" bottom="0.78740157499999996" header="0.3" footer="0.3"/>
    </customSheetView>
    <customSheetView guid="{F9CC7C0A-8455-4B23-89B8-6EAC226AC099}">
      <pageMargins left="0.7" right="0.7" top="0.78740157499999996" bottom="0.78740157499999996" header="0.3" footer="0.3"/>
    </customSheetView>
    <customSheetView guid="{C5553868-B1BC-42AA-B251-130824B1493F}">
      <pageMargins left="0.7" right="0.7" top="0.78740157499999996" bottom="0.78740157499999996" header="0.3" footer="0.3"/>
    </customSheetView>
    <customSheetView guid="{7CC1FA3A-895C-48F2-A941-ABE1E0AA99FD}">
      <pageMargins left="0.7" right="0.7" top="0.78740157499999996" bottom="0.78740157499999996" header="0.3" footer="0.3"/>
    </customSheetView>
    <customSheetView guid="{1DB03DC3-DD52-49CD-8072-4B719410EDF4}">
      <pageMargins left="0.7" right="0.7" top="0.78740157499999996" bottom="0.78740157499999996" header="0.3" footer="0.3"/>
    </customSheetView>
    <customSheetView guid="{BD206193-A9CB-4FB5-800C-FE0571FD5AED}">
      <pageMargins left="0.7" right="0.7" top="0.78740157499999996" bottom="0.78740157499999996" header="0.3" footer="0.3"/>
    </customSheetView>
    <customSheetView guid="{B5644001-46E8-4A6D-8484-E9B7B1F663C6}">
      <pageMargins left="0.7" right="0.7" top="0.78740157499999996" bottom="0.78740157499999996" header="0.3" footer="0.3"/>
    </customSheetView>
    <customSheetView guid="{70784625-D6AA-4827-8FB2-93D97FE1DFCE}">
      <pageMargins left="0.7" right="0.7" top="0.78740157499999996" bottom="0.78740157499999996" header="0.3" footer="0.3"/>
    </customSheetView>
    <customSheetView guid="{B56BB743-ACD1-4F1C-A4EC-86D4E390A4F0}">
      <pageMargins left="0.7" right="0.7" top="0.78740157499999996" bottom="0.78740157499999996" header="0.3" footer="0.3"/>
    </customSheetView>
    <customSheetView guid="{15764750-8AF9-45DF-9450-B30F8151D6AB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příspěvky ÚZ 98045</vt:lpstr>
      <vt:lpstr>List3</vt:lpstr>
      <vt:lpstr>'příspěvky ÚZ 98045'!Názvy_tisku</vt:lpstr>
      <vt:lpstr>'příspěvky ÚZ 98045'!Oblast_tisku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Olšáková Andrea Mgr.</cp:lastModifiedBy>
  <cp:lastPrinted>2022-12-21T11:46:28Z</cp:lastPrinted>
  <dcterms:created xsi:type="dcterms:W3CDTF">2013-10-25T08:04:02Z</dcterms:created>
  <dcterms:modified xsi:type="dcterms:W3CDTF">2022-12-21T11:49:05Z</dcterms:modified>
</cp:coreProperties>
</file>