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U-data\EK-RF\ROK\Rok 2021\1. ZR\1. ZR pro R a Z\"/>
    </mc:Choice>
  </mc:AlternateContent>
  <xr:revisionPtr revIDLastSave="0" documentId="13_ncr:1_{4E746695-FACE-413A-A18D-004A5844D0E2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.ZR" sheetId="21" r:id="rId1"/>
  </sheets>
  <definedNames>
    <definedName name="_xlnm.Print_Titles" localSheetId="0">'1.ZR'!$4:$4</definedName>
  </definedNames>
  <calcPr calcId="191029"/>
</workbook>
</file>

<file path=xl/calcChain.xml><?xml version="1.0" encoding="utf-8"?>
<calcChain xmlns="http://schemas.openxmlformats.org/spreadsheetml/2006/main">
  <c r="D33" i="21" l="1"/>
  <c r="D38" i="21" l="1"/>
  <c r="D18" i="21" l="1"/>
  <c r="D12" i="21" l="1"/>
  <c r="D26" i="21" l="1"/>
  <c r="D22" i="21" l="1"/>
  <c r="D35" i="21"/>
  <c r="D49" i="21" l="1"/>
  <c r="D45" i="21" l="1"/>
  <c r="C58" i="21" l="1"/>
  <c r="B58" i="21"/>
  <c r="D41" i="21"/>
  <c r="D15" i="21"/>
  <c r="D9" i="21"/>
  <c r="D5" i="21"/>
  <c r="D58" i="21" l="1"/>
</calcChain>
</file>

<file path=xl/sharedStrings.xml><?xml version="1.0" encoding="utf-8"?>
<sst xmlns="http://schemas.openxmlformats.org/spreadsheetml/2006/main" count="47" uniqueCount="47">
  <si>
    <t>kap. 48 - Dotační fond KHK</t>
  </si>
  <si>
    <t>kap. 21 - investice a evropské projekty</t>
  </si>
  <si>
    <t>celkem</t>
  </si>
  <si>
    <t>kap. 14 - školství</t>
  </si>
  <si>
    <t>kap. 02 - životní prostředí a zemědělství</t>
  </si>
  <si>
    <t>dotace obcím na vybudování vodohospodářské infrastruktury</t>
  </si>
  <si>
    <t>kap. 10 - doprava</t>
  </si>
  <si>
    <t>odvětví - účel</t>
  </si>
  <si>
    <t>kapitálové výdaje</t>
  </si>
  <si>
    <t>běžné 
výdaje</t>
  </si>
  <si>
    <t xml:space="preserve"> tis. Kč</t>
  </si>
  <si>
    <t>kap. 50 - Fond rozvoje a reprodukce KHK</t>
  </si>
  <si>
    <t>ZOO DKNL</t>
  </si>
  <si>
    <t>kap. 09 - volnočasové aktivity</t>
  </si>
  <si>
    <t>kap. 12 - správa majetku kraje</t>
  </si>
  <si>
    <t>kap. 28 sociální věci</t>
  </si>
  <si>
    <t>přechod na DVBT2   - předfinancování (Z 24.2.)</t>
  </si>
  <si>
    <t xml:space="preserve">dofinancování dotací na sociální služby </t>
  </si>
  <si>
    <t>příspěvky PO na provoz - dofinancování</t>
  </si>
  <si>
    <t>Příloha č. 4</t>
  </si>
  <si>
    <t xml:space="preserve">Celkem </t>
  </si>
  <si>
    <t>Přehled zapojení volných disponibilních zdrojů do rozpočtu na rok 2021</t>
  </si>
  <si>
    <t>kofinancování a předfinancování odvětví sociální věci</t>
  </si>
  <si>
    <t>JARO Jaroměř - Smlouva č. 19RGI02-0079 (ZK/21/1701/2019)</t>
  </si>
  <si>
    <t>individuální dotace:</t>
  </si>
  <si>
    <t>Město Jičín - Smlouva č. 20/RGI02-0204 (ZK/30/2374/2020)</t>
  </si>
  <si>
    <t>služby spojené s přípravou investičních akcí - silnice</t>
  </si>
  <si>
    <t>50/10 - neinvestiční výdaje na přípravu dopravních staveb</t>
  </si>
  <si>
    <t>kap. 19 - krajský úřad</t>
  </si>
  <si>
    <t>Podpora CITIvizor, IOP 19 servisní podpora JEKIS</t>
  </si>
  <si>
    <t>kap. 15 - zdravotnictví</t>
  </si>
  <si>
    <t>kap. 16 - kultura a cestovní ruch</t>
  </si>
  <si>
    <t>Galerie moderního umění v HK - nákup umělecké sbírky</t>
  </si>
  <si>
    <t>Muzeum Náchodska - NFV dle ZK/2/37/2020 - archeolog. výzkumy</t>
  </si>
  <si>
    <t>optimalizace DPH (Zdravotnický holding) - poradenská činnost</t>
  </si>
  <si>
    <t>optimalizace DPH (Muzeum VČ v HK) - poradenská činnost</t>
  </si>
  <si>
    <t>ČLA Trutnov - ubytování prac. policie ČR v době uzavření okresu TU</t>
  </si>
  <si>
    <t>stravování pro děti zdravotníků, policie, pracovníků sociálních služeb</t>
  </si>
  <si>
    <t>oprava pomníků a válečných hrobů ve správě KHK, akce se záštitou Rady</t>
  </si>
  <si>
    <t>Muzeum VČ v HK - zabezp.zařízení v pronajatém prostoru v Jaroměři</t>
  </si>
  <si>
    <t>příspěvkové organizace - zvýšené provozní náklady</t>
  </si>
  <si>
    <t>kofinacování odvětví kultura - SMARTmuzeum (ZK/30/2433/2020)</t>
  </si>
  <si>
    <t>výdaje spojené s pandemií koronaviru</t>
  </si>
  <si>
    <t>kap. 18 - zastupitelstvo kraje</t>
  </si>
  <si>
    <t>50/14 - školství - SŠTŘ Nový Bydžov - modernizace dílenského areálu</t>
  </si>
  <si>
    <t>50/16 - kultura - RMaG v Jičíně - výstavba depozitáře v Robousích</t>
  </si>
  <si>
    <t>50/19 - krajský úřad - modul ODT (Ginis)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</si>
</sst>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43" formatCode="_-* #,##0.00\ _K_č_-;\-* #,##0.00\ _K_č_-;_-* &quot;-&quot;??\ _K_č_-;_-@_-"/>
  </numFmts>
  <fonts count="14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i/>
      <sz val="11"/>
      <name val="Arial CE"/>
      <charset val="238"/>
    </font>
    <font>
      <sz val="11"/>
      <name val="Arial CE"/>
      <charset val="238"/>
    </font>
    <font>
      <i/>
      <sz val="10"/>
      <name val="Arial CE"/>
      <charset val="238"/>
    </font>
    <font>
      <i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3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2">
    <xf numFmtId="3" fontId="0" fillId="0" borderId="0" xfId="0"/>
    <xf numFmtId="3" fontId="0" fillId="0" borderId="0" xfId="0" applyAlignment="1">
      <alignment horizontal="right" vertical="top"/>
    </xf>
    <xf numFmtId="4" fontId="0" fillId="0" borderId="0" xfId="0" applyNumberFormat="1"/>
    <xf numFmtId="3" fontId="0" fillId="0" borderId="0" xfId="0" applyAlignment="1">
      <alignment horizontal="right"/>
    </xf>
    <xf numFmtId="44" fontId="0" fillId="0" borderId="2" xfId="2" applyFont="1" applyBorder="1" applyAlignment="1">
      <alignment horizontal="center" wrapText="1"/>
    </xf>
    <xf numFmtId="4" fontId="3" fillId="0" borderId="3" xfId="1" applyNumberFormat="1" applyFont="1" applyBorder="1"/>
    <xf numFmtId="4" fontId="0" fillId="0" borderId="4" xfId="1" applyNumberFormat="1" applyFont="1" applyFill="1" applyBorder="1"/>
    <xf numFmtId="4" fontId="0" fillId="0" borderId="5" xfId="1" applyNumberFormat="1" applyFont="1" applyFill="1" applyBorder="1"/>
    <xf numFmtId="4" fontId="0" fillId="0" borderId="6" xfId="1" applyNumberFormat="1" applyFont="1" applyFill="1" applyBorder="1"/>
    <xf numFmtId="4" fontId="0" fillId="0" borderId="6" xfId="1" applyNumberFormat="1" applyFont="1" applyBorder="1"/>
    <xf numFmtId="4" fontId="3" fillId="0" borderId="7" xfId="1" applyNumberFormat="1" applyFont="1" applyFill="1" applyBorder="1"/>
    <xf numFmtId="4" fontId="0" fillId="0" borderId="3" xfId="1" applyNumberFormat="1" applyFont="1" applyBorder="1"/>
    <xf numFmtId="4" fontId="0" fillId="0" borderId="3" xfId="1" applyNumberFormat="1" applyFont="1" applyFill="1" applyBorder="1"/>
    <xf numFmtId="4" fontId="2" fillId="0" borderId="3" xfId="0" applyNumberFormat="1" applyFont="1" applyBorder="1"/>
    <xf numFmtId="44" fontId="2" fillId="0" borderId="1" xfId="2" applyFont="1" applyFill="1" applyBorder="1" applyAlignment="1">
      <alignment horizontal="center" vertical="center"/>
    </xf>
    <xf numFmtId="4" fontId="3" fillId="0" borderId="8" xfId="1" applyNumberFormat="1" applyFont="1" applyBorder="1"/>
    <xf numFmtId="4" fontId="0" fillId="0" borderId="9" xfId="1" applyNumberFormat="1" applyFont="1" applyFill="1" applyBorder="1"/>
    <xf numFmtId="4" fontId="0" fillId="0" borderId="10" xfId="1" applyNumberFormat="1" applyFont="1" applyFill="1" applyBorder="1"/>
    <xf numFmtId="4" fontId="0" fillId="0" borderId="11" xfId="1" applyNumberFormat="1" applyFont="1" applyFill="1" applyBorder="1"/>
    <xf numFmtId="4" fontId="0" fillId="0" borderId="11" xfId="1" applyNumberFormat="1" applyFont="1" applyBorder="1"/>
    <xf numFmtId="4" fontId="0" fillId="0" borderId="8" xfId="1" applyNumberFormat="1" applyFont="1" applyBorder="1"/>
    <xf numFmtId="4" fontId="0" fillId="0" borderId="13" xfId="1" applyNumberFormat="1" applyFont="1" applyBorder="1"/>
    <xf numFmtId="4" fontId="0" fillId="0" borderId="9" xfId="1" applyNumberFormat="1" applyFont="1" applyBorder="1"/>
    <xf numFmtId="44" fontId="0" fillId="0" borderId="15" xfId="2" applyFont="1" applyBorder="1" applyAlignment="1">
      <alignment horizontal="center" wrapText="1"/>
    </xf>
    <xf numFmtId="4" fontId="2" fillId="0" borderId="16" xfId="0" applyNumberFormat="1" applyFont="1" applyBorder="1"/>
    <xf numFmtId="4" fontId="0" fillId="0" borderId="17" xfId="1" applyNumberFormat="1" applyFont="1" applyFill="1" applyBorder="1"/>
    <xf numFmtId="4" fontId="0" fillId="0" borderId="18" xfId="1" applyNumberFormat="1" applyFont="1" applyFill="1" applyBorder="1"/>
    <xf numFmtId="4" fontId="0" fillId="0" borderId="19" xfId="0" applyNumberFormat="1" applyFont="1" applyBorder="1"/>
    <xf numFmtId="4" fontId="0" fillId="0" borderId="19" xfId="1" applyNumberFormat="1" applyFont="1" applyBorder="1"/>
    <xf numFmtId="4" fontId="2" fillId="0" borderId="20" xfId="0" applyNumberFormat="1" applyFont="1" applyBorder="1"/>
    <xf numFmtId="4" fontId="0" fillId="0" borderId="18" xfId="0" applyNumberFormat="1" applyFont="1" applyBorder="1"/>
    <xf numFmtId="4" fontId="0" fillId="0" borderId="19" xfId="1" applyNumberFormat="1" applyFont="1" applyFill="1" applyBorder="1"/>
    <xf numFmtId="4" fontId="0" fillId="0" borderId="16" xfId="0" applyNumberFormat="1" applyFont="1" applyBorder="1"/>
    <xf numFmtId="4" fontId="0" fillId="0" borderId="17" xfId="0" applyNumberFormat="1" applyFont="1" applyBorder="1"/>
    <xf numFmtId="4" fontId="0" fillId="0" borderId="17" xfId="0" applyNumberFormat="1" applyBorder="1"/>
    <xf numFmtId="4" fontId="0" fillId="0" borderId="16" xfId="0" applyNumberFormat="1" applyBorder="1"/>
    <xf numFmtId="4" fontId="0" fillId="0" borderId="16" xfId="1" applyNumberFormat="1" applyFont="1" applyFill="1" applyBorder="1"/>
    <xf numFmtId="3" fontId="4" fillId="0" borderId="1" xfId="0" applyFont="1" applyBorder="1" applyAlignment="1">
      <alignment vertical="center"/>
    </xf>
    <xf numFmtId="3" fontId="2" fillId="0" borderId="8" xfId="0" applyFont="1" applyBorder="1"/>
    <xf numFmtId="3" fontId="0" fillId="0" borderId="9" xfId="0" applyFont="1" applyBorder="1" applyAlignment="1">
      <alignment wrapText="1"/>
    </xf>
    <xf numFmtId="3" fontId="0" fillId="0" borderId="10" xfId="0" applyFont="1" applyBorder="1" applyAlignment="1">
      <alignment wrapText="1"/>
    </xf>
    <xf numFmtId="3" fontId="0" fillId="0" borderId="11" xfId="0" applyFont="1" applyBorder="1"/>
    <xf numFmtId="3" fontId="0" fillId="0" borderId="11" xfId="0" applyBorder="1"/>
    <xf numFmtId="3" fontId="6" fillId="0" borderId="9" xfId="0" applyFont="1" applyBorder="1"/>
    <xf numFmtId="3" fontId="0" fillId="0" borderId="8" xfId="0" applyFont="1" applyBorder="1"/>
    <xf numFmtId="3" fontId="0" fillId="0" borderId="10" xfId="0" applyBorder="1"/>
    <xf numFmtId="3" fontId="0" fillId="0" borderId="9" xfId="0" applyFont="1" applyBorder="1"/>
    <xf numFmtId="3" fontId="0" fillId="0" borderId="9" xfId="0" applyBorder="1"/>
    <xf numFmtId="3" fontId="0" fillId="0" borderId="8" xfId="0" applyFont="1" applyFill="1" applyBorder="1"/>
    <xf numFmtId="3" fontId="0" fillId="0" borderId="8" xfId="0" applyBorder="1"/>
    <xf numFmtId="3" fontId="2" fillId="0" borderId="1" xfId="0" applyFont="1" applyBorder="1" applyAlignment="1">
      <alignment vertical="center"/>
    </xf>
    <xf numFmtId="3" fontId="0" fillId="0" borderId="22" xfId="0" applyFont="1" applyBorder="1"/>
    <xf numFmtId="3" fontId="0" fillId="0" borderId="23" xfId="0" applyFont="1" applyBorder="1"/>
    <xf numFmtId="4" fontId="0" fillId="0" borderId="24" xfId="1" applyNumberFormat="1" applyFont="1" applyBorder="1"/>
    <xf numFmtId="4" fontId="0" fillId="0" borderId="25" xfId="1" applyNumberFormat="1" applyFont="1" applyBorder="1"/>
    <xf numFmtId="4" fontId="0" fillId="0" borderId="26" xfId="1" applyNumberFormat="1" applyFont="1" applyBorder="1"/>
    <xf numFmtId="4" fontId="0" fillId="0" borderId="27" xfId="1" applyNumberFormat="1" applyFont="1" applyBorder="1"/>
    <xf numFmtId="4" fontId="0" fillId="0" borderId="28" xfId="1" applyNumberFormat="1" applyFont="1" applyBorder="1"/>
    <xf numFmtId="4" fontId="0" fillId="0" borderId="29" xfId="1" applyNumberFormat="1" applyFont="1" applyBorder="1"/>
    <xf numFmtId="3" fontId="7" fillId="0" borderId="30" xfId="0" applyFont="1" applyBorder="1"/>
    <xf numFmtId="4" fontId="2" fillId="0" borderId="24" xfId="0" applyNumberFormat="1" applyFont="1" applyBorder="1"/>
    <xf numFmtId="4" fontId="3" fillId="0" borderId="25" xfId="1" applyNumberFormat="1" applyFont="1" applyBorder="1"/>
    <xf numFmtId="4" fontId="0" fillId="0" borderId="31" xfId="1" applyNumberFormat="1" applyFont="1" applyFill="1" applyBorder="1"/>
    <xf numFmtId="4" fontId="0" fillId="0" borderId="32" xfId="1" applyNumberFormat="1" applyFont="1" applyFill="1" applyBorder="1"/>
    <xf numFmtId="4" fontId="0" fillId="0" borderId="33" xfId="1" applyNumberFormat="1" applyFont="1" applyFill="1" applyBorder="1"/>
    <xf numFmtId="4" fontId="0" fillId="0" borderId="34" xfId="1" applyNumberFormat="1" applyFont="1" applyFill="1" applyBorder="1"/>
    <xf numFmtId="4" fontId="0" fillId="0" borderId="35" xfId="1" applyNumberFormat="1" applyFont="1" applyFill="1" applyBorder="1"/>
    <xf numFmtId="4" fontId="0" fillId="0" borderId="36" xfId="1" applyNumberFormat="1" applyFont="1" applyFill="1" applyBorder="1"/>
    <xf numFmtId="3" fontId="8" fillId="0" borderId="12" xfId="0" applyFont="1" applyBorder="1"/>
    <xf numFmtId="3" fontId="8" fillId="0" borderId="21" xfId="0" applyFont="1" applyBorder="1"/>
    <xf numFmtId="3" fontId="8" fillId="0" borderId="8" xfId="0" applyFont="1" applyBorder="1"/>
    <xf numFmtId="4" fontId="3" fillId="0" borderId="7" xfId="1" applyNumberFormat="1" applyFont="1" applyBorder="1"/>
    <xf numFmtId="4" fontId="0" fillId="0" borderId="13" xfId="1" applyNumberFormat="1" applyFont="1" applyFill="1" applyBorder="1"/>
    <xf numFmtId="4" fontId="10" fillId="0" borderId="12" xfId="1" applyNumberFormat="1" applyFont="1" applyFill="1" applyBorder="1"/>
    <xf numFmtId="4" fontId="10" fillId="0" borderId="8" xfId="1" applyNumberFormat="1" applyFont="1" applyBorder="1"/>
    <xf numFmtId="4" fontId="11" fillId="0" borderId="9" xfId="1" applyNumberFormat="1" applyFont="1" applyBorder="1"/>
    <xf numFmtId="4" fontId="11" fillId="0" borderId="14" xfId="1" applyNumberFormat="1" applyFont="1" applyBorder="1"/>
    <xf numFmtId="4" fontId="11" fillId="0" borderId="11" xfId="1" applyNumberFormat="1" applyFont="1" applyFill="1" applyBorder="1"/>
    <xf numFmtId="4" fontId="10" fillId="0" borderId="12" xfId="1" applyNumberFormat="1" applyFont="1" applyBorder="1"/>
    <xf numFmtId="4" fontId="11" fillId="0" borderId="11" xfId="1" applyNumberFormat="1" applyFont="1" applyBorder="1"/>
    <xf numFmtId="4" fontId="11" fillId="0" borderId="9" xfId="1" applyNumberFormat="1" applyFont="1" applyFill="1" applyBorder="1"/>
    <xf numFmtId="4" fontId="11" fillId="0" borderId="8" xfId="1" applyNumberFormat="1" applyFont="1" applyFill="1" applyBorder="1"/>
    <xf numFmtId="4" fontId="10" fillId="0" borderId="8" xfId="1" applyNumberFormat="1" applyFont="1" applyFill="1" applyBorder="1"/>
    <xf numFmtId="3" fontId="0" fillId="0" borderId="10" xfId="0" applyFont="1" applyBorder="1"/>
    <xf numFmtId="4" fontId="13" fillId="0" borderId="10" xfId="1" applyNumberFormat="1" applyFont="1" applyBorder="1"/>
    <xf numFmtId="4" fontId="1" fillId="0" borderId="19" xfId="1" applyNumberFormat="1" applyFont="1" applyBorder="1"/>
    <xf numFmtId="4" fontId="1" fillId="0" borderId="6" xfId="1" applyNumberFormat="1" applyFont="1" applyBorder="1"/>
    <xf numFmtId="4" fontId="1" fillId="0" borderId="11" xfId="1" applyNumberFormat="1" applyFont="1" applyBorder="1"/>
    <xf numFmtId="4" fontId="9" fillId="0" borderId="15" xfId="0" applyNumberFormat="1" applyFont="1" applyBorder="1" applyAlignment="1">
      <alignment vertical="center"/>
    </xf>
    <xf numFmtId="4" fontId="9" fillId="0" borderId="2" xfId="1" applyNumberFormat="1" applyFont="1" applyBorder="1" applyAlignment="1">
      <alignment vertical="center"/>
    </xf>
    <xf numFmtId="4" fontId="10" fillId="0" borderId="1" xfId="1" applyNumberFormat="1" applyFont="1" applyBorder="1" applyAlignment="1">
      <alignment vertical="center"/>
    </xf>
    <xf numFmtId="4" fontId="12" fillId="0" borderId="4" xfId="1" applyNumberFormat="1" applyFont="1" applyBorder="1"/>
    <xf numFmtId="4" fontId="13" fillId="0" borderId="9" xfId="1" applyNumberFormat="1" applyFont="1" applyBorder="1"/>
    <xf numFmtId="4" fontId="2" fillId="0" borderId="18" xfId="0" applyNumberFormat="1" applyFont="1" applyBorder="1"/>
    <xf numFmtId="4" fontId="10" fillId="0" borderId="10" xfId="1" applyNumberFormat="1" applyFont="1" applyBorder="1"/>
    <xf numFmtId="4" fontId="1" fillId="0" borderId="5" xfId="1" applyNumberFormat="1" applyFont="1" applyBorder="1"/>
    <xf numFmtId="3" fontId="0" fillId="0" borderId="13" xfId="0" applyBorder="1"/>
    <xf numFmtId="4" fontId="0" fillId="0" borderId="37" xfId="0" applyNumberFormat="1" applyBorder="1"/>
    <xf numFmtId="4" fontId="0" fillId="0" borderId="38" xfId="1" applyNumberFormat="1" applyFont="1" applyFill="1" applyBorder="1"/>
    <xf numFmtId="4" fontId="1" fillId="0" borderId="6" xfId="1" applyNumberFormat="1" applyFont="1" applyFill="1" applyBorder="1"/>
    <xf numFmtId="4" fontId="3" fillId="0" borderId="11" xfId="1" applyNumberFormat="1" applyFont="1" applyFill="1" applyBorder="1"/>
    <xf numFmtId="3" fontId="5" fillId="2" borderId="0" xfId="0" applyFont="1" applyFill="1" applyAlignment="1">
      <alignment horizontal="center" vertical="center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9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52F43-4B49-40B3-BCA0-DAADF4BAF80E}">
  <dimension ref="A1:D59"/>
  <sheetViews>
    <sheetView tabSelected="1" topLeftCell="A18" zoomScaleNormal="100" workbookViewId="0">
      <selection activeCell="C58" sqref="C58"/>
    </sheetView>
  </sheetViews>
  <sheetFormatPr defaultRowHeight="12.75" x14ac:dyDescent="0.2"/>
  <cols>
    <col min="1" max="1" width="58.5703125" customWidth="1"/>
    <col min="2" max="2" width="10.7109375" customWidth="1"/>
    <col min="3" max="3" width="12.7109375" customWidth="1"/>
    <col min="4" max="4" width="12.42578125" customWidth="1"/>
    <col min="5" max="5" width="15" customWidth="1"/>
  </cols>
  <sheetData>
    <row r="1" spans="1:4" x14ac:dyDescent="0.2">
      <c r="D1" s="1" t="s">
        <v>19</v>
      </c>
    </row>
    <row r="2" spans="1:4" ht="38.25" customHeight="1" x14ac:dyDescent="0.2">
      <c r="A2" s="101" t="s">
        <v>21</v>
      </c>
      <c r="B2" s="101"/>
      <c r="C2" s="101"/>
      <c r="D2" s="101"/>
    </row>
    <row r="3" spans="1:4" ht="14.25" customHeight="1" thickBot="1" x14ac:dyDescent="0.25">
      <c r="D3" s="3" t="s">
        <v>10</v>
      </c>
    </row>
    <row r="4" spans="1:4" ht="27" customHeight="1" thickBot="1" x14ac:dyDescent="0.25">
      <c r="A4" s="37" t="s">
        <v>7</v>
      </c>
      <c r="B4" s="23" t="s">
        <v>9</v>
      </c>
      <c r="C4" s="4" t="s">
        <v>8</v>
      </c>
      <c r="D4" s="14" t="s">
        <v>2</v>
      </c>
    </row>
    <row r="5" spans="1:4" hidden="1" x14ac:dyDescent="0.2">
      <c r="A5" s="38" t="s">
        <v>4</v>
      </c>
      <c r="B5" s="24"/>
      <c r="C5" s="5"/>
      <c r="D5" s="15">
        <f>C6+C8+B7</f>
        <v>0</v>
      </c>
    </row>
    <row r="6" spans="1:4" hidden="1" x14ac:dyDescent="0.2">
      <c r="A6" s="39" t="s">
        <v>12</v>
      </c>
      <c r="B6" s="25"/>
      <c r="C6" s="6"/>
      <c r="D6" s="16"/>
    </row>
    <row r="7" spans="1:4" hidden="1" x14ac:dyDescent="0.2">
      <c r="A7" s="40"/>
      <c r="B7" s="26"/>
      <c r="C7" s="7"/>
      <c r="D7" s="17"/>
    </row>
    <row r="8" spans="1:4" ht="13.5" hidden="1" thickBot="1" x14ac:dyDescent="0.25">
      <c r="A8" s="41" t="s">
        <v>5</v>
      </c>
      <c r="B8" s="27"/>
      <c r="C8" s="8"/>
      <c r="D8" s="18"/>
    </row>
    <row r="9" spans="1:4" hidden="1" x14ac:dyDescent="0.2">
      <c r="A9" s="38" t="s">
        <v>6</v>
      </c>
      <c r="B9" s="24"/>
      <c r="C9" s="5"/>
      <c r="D9" s="15">
        <f>B10+B11</f>
        <v>0</v>
      </c>
    </row>
    <row r="10" spans="1:4" hidden="1" x14ac:dyDescent="0.2">
      <c r="A10" s="40"/>
      <c r="B10" s="26"/>
      <c r="C10" s="7"/>
      <c r="D10" s="17"/>
    </row>
    <row r="11" spans="1:4" ht="13.5" hidden="1" thickBot="1" x14ac:dyDescent="0.25">
      <c r="A11" s="41"/>
      <c r="B11" s="28"/>
      <c r="C11" s="9"/>
      <c r="D11" s="19"/>
    </row>
    <row r="12" spans="1:4" ht="15.75" x14ac:dyDescent="0.25">
      <c r="A12" s="68" t="s">
        <v>14</v>
      </c>
      <c r="B12" s="29"/>
      <c r="C12" s="10"/>
      <c r="D12" s="73">
        <f>B14+B13+C13+C14</f>
        <v>2500</v>
      </c>
    </row>
    <row r="13" spans="1:4" ht="13.5" thickBot="1" x14ac:dyDescent="0.25">
      <c r="A13" s="41" t="s">
        <v>26</v>
      </c>
      <c r="B13" s="27">
        <v>1000</v>
      </c>
      <c r="C13" s="99">
        <v>1500</v>
      </c>
      <c r="D13" s="100"/>
    </row>
    <row r="14" spans="1:4" ht="13.5" hidden="1" thickBot="1" x14ac:dyDescent="0.25">
      <c r="A14" s="96"/>
      <c r="B14" s="97"/>
      <c r="C14" s="98"/>
      <c r="D14" s="72"/>
    </row>
    <row r="15" spans="1:4" hidden="1" x14ac:dyDescent="0.2">
      <c r="A15" s="38" t="s">
        <v>13</v>
      </c>
      <c r="B15" s="24"/>
      <c r="C15" s="5"/>
      <c r="D15" s="15">
        <f>B16+B17</f>
        <v>0</v>
      </c>
    </row>
    <row r="16" spans="1:4" hidden="1" x14ac:dyDescent="0.2">
      <c r="A16" s="40"/>
      <c r="B16" s="26"/>
      <c r="C16" s="7"/>
      <c r="D16" s="17"/>
    </row>
    <row r="17" spans="1:4" ht="13.5" hidden="1" thickBot="1" x14ac:dyDescent="0.25">
      <c r="A17" s="41"/>
      <c r="B17" s="28"/>
      <c r="C17" s="9"/>
      <c r="D17" s="19"/>
    </row>
    <row r="18" spans="1:4" ht="15.75" x14ac:dyDescent="0.25">
      <c r="A18" s="70" t="s">
        <v>3</v>
      </c>
      <c r="B18" s="24"/>
      <c r="C18" s="5"/>
      <c r="D18" s="74">
        <f>B19+B21+C19+C21+B20+C20</f>
        <v>1096</v>
      </c>
    </row>
    <row r="19" spans="1:4" ht="14.25" x14ac:dyDescent="0.2">
      <c r="A19" s="46" t="s">
        <v>36</v>
      </c>
      <c r="B19" s="33">
        <v>696</v>
      </c>
      <c r="C19" s="91"/>
      <c r="D19" s="92"/>
    </row>
    <row r="20" spans="1:4" ht="14.25" hidden="1" x14ac:dyDescent="0.2">
      <c r="A20" s="83"/>
      <c r="B20" s="30"/>
      <c r="C20" s="95"/>
      <c r="D20" s="84"/>
    </row>
    <row r="21" spans="1:4" ht="13.5" thickBot="1" x14ac:dyDescent="0.25">
      <c r="A21" s="41" t="s">
        <v>37</v>
      </c>
      <c r="B21" s="85">
        <v>400</v>
      </c>
      <c r="C21" s="86"/>
      <c r="D21" s="87"/>
    </row>
    <row r="22" spans="1:4" ht="15.75" x14ac:dyDescent="0.25">
      <c r="A22" s="69" t="s">
        <v>30</v>
      </c>
      <c r="B22" s="53"/>
      <c r="C22" s="54"/>
      <c r="D22" s="74">
        <f>SUM(B23:B25)</f>
        <v>170</v>
      </c>
    </row>
    <row r="23" spans="1:4" ht="13.5" thickBot="1" x14ac:dyDescent="0.25">
      <c r="A23" s="59" t="s">
        <v>34</v>
      </c>
      <c r="B23" s="55">
        <v>170</v>
      </c>
      <c r="C23" s="56"/>
      <c r="D23" s="19"/>
    </row>
    <row r="24" spans="1:4" hidden="1" x14ac:dyDescent="0.2">
      <c r="A24" s="51"/>
      <c r="B24" s="55"/>
      <c r="C24" s="56"/>
      <c r="D24" s="20"/>
    </row>
    <row r="25" spans="1:4" ht="13.5" hidden="1" thickBot="1" x14ac:dyDescent="0.25">
      <c r="A25" s="52"/>
      <c r="B25" s="57"/>
      <c r="C25" s="58"/>
      <c r="D25" s="21"/>
    </row>
    <row r="26" spans="1:4" ht="15.75" x14ac:dyDescent="0.25">
      <c r="A26" s="69" t="s">
        <v>31</v>
      </c>
      <c r="B26" s="60"/>
      <c r="C26" s="61"/>
      <c r="D26" s="74">
        <f>SUM(B27:B32)+SUM(C27:C32)</f>
        <v>14025</v>
      </c>
    </row>
    <row r="27" spans="1:4" ht="14.25" x14ac:dyDescent="0.2">
      <c r="A27" s="59" t="s">
        <v>32</v>
      </c>
      <c r="B27" s="62"/>
      <c r="C27" s="63">
        <v>8000</v>
      </c>
      <c r="D27" s="75"/>
    </row>
    <row r="28" spans="1:4" ht="14.25" x14ac:dyDescent="0.2">
      <c r="A28" s="59" t="s">
        <v>39</v>
      </c>
      <c r="B28" s="64"/>
      <c r="C28" s="65">
        <v>90</v>
      </c>
      <c r="D28" s="76"/>
    </row>
    <row r="29" spans="1:4" ht="14.25" x14ac:dyDescent="0.2">
      <c r="A29" s="59" t="s">
        <v>33</v>
      </c>
      <c r="B29" s="64">
        <v>3000</v>
      </c>
      <c r="C29" s="65"/>
      <c r="D29" s="76"/>
    </row>
    <row r="30" spans="1:4" ht="14.25" x14ac:dyDescent="0.2">
      <c r="A30" s="59" t="s">
        <v>40</v>
      </c>
      <c r="B30" s="64">
        <v>2680</v>
      </c>
      <c r="C30" s="65"/>
      <c r="D30" s="76"/>
    </row>
    <row r="31" spans="1:4" ht="14.25" x14ac:dyDescent="0.2">
      <c r="A31" s="59" t="s">
        <v>38</v>
      </c>
      <c r="B31" s="64">
        <v>230</v>
      </c>
      <c r="C31" s="65"/>
      <c r="D31" s="76"/>
    </row>
    <row r="32" spans="1:4" ht="15" thickBot="1" x14ac:dyDescent="0.25">
      <c r="A32" s="59" t="s">
        <v>35</v>
      </c>
      <c r="B32" s="66">
        <v>25</v>
      </c>
      <c r="C32" s="67"/>
      <c r="D32" s="77"/>
    </row>
    <row r="33" spans="1:4" ht="15.75" x14ac:dyDescent="0.25">
      <c r="A33" s="68" t="s">
        <v>43</v>
      </c>
      <c r="B33" s="24"/>
      <c r="C33" s="5"/>
      <c r="D33" s="74">
        <f>SUM(B34:B34)</f>
        <v>5000</v>
      </c>
    </row>
    <row r="34" spans="1:4" ht="15" thickBot="1" x14ac:dyDescent="0.25">
      <c r="A34" s="43" t="s">
        <v>42</v>
      </c>
      <c r="B34" s="66">
        <v>5000</v>
      </c>
      <c r="C34" s="8"/>
      <c r="D34" s="79"/>
    </row>
    <row r="35" spans="1:4" ht="15.75" x14ac:dyDescent="0.25">
      <c r="A35" s="68" t="s">
        <v>28</v>
      </c>
      <c r="B35" s="24"/>
      <c r="C35" s="5"/>
      <c r="D35" s="74">
        <f>SUM(B36:B37)</f>
        <v>130</v>
      </c>
    </row>
    <row r="36" spans="1:4" ht="15" thickBot="1" x14ac:dyDescent="0.25">
      <c r="A36" s="43" t="s">
        <v>29</v>
      </c>
      <c r="B36" s="25">
        <v>130</v>
      </c>
      <c r="C36" s="6"/>
      <c r="D36" s="75"/>
    </row>
    <row r="37" spans="1:4" ht="15" hidden="1" thickBot="1" x14ac:dyDescent="0.25">
      <c r="A37" s="42"/>
      <c r="B37" s="31"/>
      <c r="C37" s="8"/>
      <c r="D37" s="77"/>
    </row>
    <row r="38" spans="1:4" ht="15.75" x14ac:dyDescent="0.25">
      <c r="A38" s="68" t="s">
        <v>1</v>
      </c>
      <c r="B38" s="29"/>
      <c r="C38" s="71"/>
      <c r="D38" s="78">
        <f>SUM(C39:C44)</f>
        <v>137754.41</v>
      </c>
    </row>
    <row r="39" spans="1:4" ht="14.25" x14ac:dyDescent="0.2">
      <c r="A39" s="83" t="s">
        <v>41</v>
      </c>
      <c r="B39" s="93"/>
      <c r="C39" s="95">
        <v>37754.410000000003</v>
      </c>
      <c r="D39" s="94"/>
    </row>
    <row r="40" spans="1:4" ht="15" thickBot="1" x14ac:dyDescent="0.25">
      <c r="A40" s="41" t="s">
        <v>22</v>
      </c>
      <c r="B40" s="27"/>
      <c r="C40" s="9">
        <v>100000</v>
      </c>
      <c r="D40" s="79"/>
    </row>
    <row r="41" spans="1:4" ht="14.25" hidden="1" x14ac:dyDescent="0.2">
      <c r="A41" s="38" t="s">
        <v>15</v>
      </c>
      <c r="B41" s="32"/>
      <c r="C41" s="11"/>
      <c r="D41" s="74">
        <f>SUM(B42:B44)</f>
        <v>0</v>
      </c>
    </row>
    <row r="42" spans="1:4" ht="14.25" hidden="1" x14ac:dyDescent="0.2">
      <c r="A42" s="45" t="s">
        <v>16</v>
      </c>
      <c r="B42" s="30"/>
      <c r="C42" s="7"/>
      <c r="D42" s="80"/>
    </row>
    <row r="43" spans="1:4" ht="14.25" hidden="1" x14ac:dyDescent="0.2">
      <c r="A43" s="46" t="s">
        <v>17</v>
      </c>
      <c r="B43" s="33"/>
      <c r="C43" s="6"/>
      <c r="D43" s="81"/>
    </row>
    <row r="44" spans="1:4" ht="15" hidden="1" thickBot="1" x14ac:dyDescent="0.25">
      <c r="A44" s="41" t="s">
        <v>18</v>
      </c>
      <c r="B44" s="27"/>
      <c r="C44" s="8"/>
      <c r="D44" s="79"/>
    </row>
    <row r="45" spans="1:4" ht="15.75" x14ac:dyDescent="0.25">
      <c r="A45" s="70" t="s">
        <v>0</v>
      </c>
      <c r="B45" s="24"/>
      <c r="C45" s="5"/>
      <c r="D45" s="82">
        <f>SUM(B46:B48)+SUM(C46:C48)</f>
        <v>10700</v>
      </c>
    </row>
    <row r="46" spans="1:4" ht="14.25" x14ac:dyDescent="0.2">
      <c r="A46" s="44" t="s">
        <v>24</v>
      </c>
      <c r="B46" s="32"/>
      <c r="C46" s="12"/>
      <c r="D46" s="81"/>
    </row>
    <row r="47" spans="1:4" ht="14.25" x14ac:dyDescent="0.2">
      <c r="A47" s="46" t="s">
        <v>23</v>
      </c>
      <c r="B47" s="33">
        <v>700</v>
      </c>
      <c r="C47" s="6"/>
      <c r="D47" s="80"/>
    </row>
    <row r="48" spans="1:4" ht="15" thickBot="1" x14ac:dyDescent="0.25">
      <c r="A48" s="41" t="s">
        <v>25</v>
      </c>
      <c r="B48" s="27"/>
      <c r="C48" s="8">
        <v>10000</v>
      </c>
      <c r="D48" s="77"/>
    </row>
    <row r="49" spans="1:4" ht="15.75" x14ac:dyDescent="0.25">
      <c r="A49" s="70" t="s">
        <v>11</v>
      </c>
      <c r="B49" s="24"/>
      <c r="C49" s="13"/>
      <c r="D49" s="74">
        <f>SUM(B50:B57)+SUM(C50:C57)</f>
        <v>24890</v>
      </c>
    </row>
    <row r="50" spans="1:4" ht="14.25" x14ac:dyDescent="0.2">
      <c r="A50" s="43" t="s">
        <v>27</v>
      </c>
      <c r="B50" s="32">
        <v>10000</v>
      </c>
      <c r="C50" s="13"/>
      <c r="D50" s="74"/>
    </row>
    <row r="51" spans="1:4" ht="14.25" x14ac:dyDescent="0.2">
      <c r="A51" s="47" t="s">
        <v>44</v>
      </c>
      <c r="B51" s="34"/>
      <c r="C51" s="6">
        <v>8000</v>
      </c>
      <c r="D51" s="81"/>
    </row>
    <row r="52" spans="1:4" ht="14.25" x14ac:dyDescent="0.2">
      <c r="A52" s="48" t="s">
        <v>45</v>
      </c>
      <c r="B52" s="35"/>
      <c r="C52" s="12">
        <v>6800</v>
      </c>
      <c r="D52" s="81"/>
    </row>
    <row r="53" spans="1:4" ht="15" thickBot="1" x14ac:dyDescent="0.25">
      <c r="A53" s="44" t="s">
        <v>46</v>
      </c>
      <c r="B53" s="36"/>
      <c r="C53" s="12">
        <v>90</v>
      </c>
      <c r="D53" s="81"/>
    </row>
    <row r="54" spans="1:4" hidden="1" x14ac:dyDescent="0.2">
      <c r="A54" s="47"/>
      <c r="B54" s="34"/>
      <c r="C54" s="6"/>
      <c r="D54" s="22"/>
    </row>
    <row r="55" spans="1:4" hidden="1" x14ac:dyDescent="0.2">
      <c r="A55" s="48"/>
      <c r="B55" s="35"/>
      <c r="C55" s="12"/>
      <c r="D55" s="20"/>
    </row>
    <row r="56" spans="1:4" hidden="1" x14ac:dyDescent="0.2">
      <c r="A56" s="49"/>
      <c r="B56" s="35"/>
      <c r="C56" s="12"/>
      <c r="D56" s="20"/>
    </row>
    <row r="57" spans="1:4" ht="13.5" hidden="1" thickBot="1" x14ac:dyDescent="0.25">
      <c r="A57" s="44"/>
      <c r="B57" s="32"/>
      <c r="C57" s="12"/>
      <c r="D57" s="20"/>
    </row>
    <row r="58" spans="1:4" ht="21.75" customHeight="1" thickBot="1" x14ac:dyDescent="0.25">
      <c r="A58" s="50" t="s">
        <v>20</v>
      </c>
      <c r="B58" s="88">
        <f t="shared" ref="B58:D58" si="0">SUM(B5:B57)</f>
        <v>24031</v>
      </c>
      <c r="C58" s="89">
        <f t="shared" si="0"/>
        <v>172234.41</v>
      </c>
      <c r="D58" s="90">
        <f t="shared" si="0"/>
        <v>196265.41</v>
      </c>
    </row>
    <row r="59" spans="1:4" x14ac:dyDescent="0.2">
      <c r="B59" s="2"/>
      <c r="C59" s="2"/>
    </row>
  </sheetData>
  <mergeCells count="1">
    <mergeCell ref="A2:D2"/>
  </mergeCells>
  <printOptions horizontalCentered="1"/>
  <pageMargins left="0.51181102362204722" right="0.39370078740157483" top="0.98425196850393704" bottom="0.78740157480314965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1.ZR</vt:lpstr>
      <vt:lpstr>'1.ZR'!Názvy_tisku</vt:lpstr>
    </vt:vector>
  </TitlesOfParts>
  <Company>Krajský úřad, Královehradecký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841</dc:creator>
  <cp:lastModifiedBy>Volfová Hana Ing.</cp:lastModifiedBy>
  <cp:lastPrinted>2021-03-08T09:35:15Z</cp:lastPrinted>
  <dcterms:created xsi:type="dcterms:W3CDTF">2010-05-26T11:33:11Z</dcterms:created>
  <dcterms:modified xsi:type="dcterms:W3CDTF">2021-03-08T09:36:21Z</dcterms:modified>
</cp:coreProperties>
</file>