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17\3. ZR\3. ZR do R a Z\"/>
    </mc:Choice>
  </mc:AlternateContent>
  <bookViews>
    <workbookView xWindow="0" yWindow="0" windowWidth="14376" windowHeight="5016"/>
  </bookViews>
  <sheets>
    <sheet name="3.ZR" sheetId="19" r:id="rId1"/>
  </sheets>
  <definedNames>
    <definedName name="_xlnm.Print_Area" localSheetId="0">'3.ZR'!$A$1:$D$111</definedName>
  </definedNames>
  <calcPr calcId="152511"/>
</workbook>
</file>

<file path=xl/calcChain.xml><?xml version="1.0" encoding="utf-8"?>
<calcChain xmlns="http://schemas.openxmlformats.org/spreadsheetml/2006/main">
  <c r="D101" i="19" l="1"/>
  <c r="D96" i="19" l="1"/>
  <c r="D79" i="19" l="1"/>
  <c r="D76" i="19"/>
  <c r="D104" i="19"/>
  <c r="D81" i="19" l="1"/>
  <c r="C111" i="19" l="1"/>
  <c r="D108" i="19"/>
  <c r="D106" i="19"/>
  <c r="B106" i="19"/>
  <c r="D72" i="19"/>
  <c r="B72" i="19"/>
  <c r="D66" i="19"/>
  <c r="B66" i="19"/>
  <c r="D62" i="19"/>
  <c r="B62" i="19"/>
  <c r="D5" i="19"/>
  <c r="B111" i="19" l="1"/>
  <c r="D111" i="19" s="1"/>
</calcChain>
</file>

<file path=xl/sharedStrings.xml><?xml version="1.0" encoding="utf-8"?>
<sst xmlns="http://schemas.openxmlformats.org/spreadsheetml/2006/main" count="70" uniqueCount="68">
  <si>
    <t>kap. 48 - Dotační fond KHK</t>
  </si>
  <si>
    <t>kap. 21 - investice a evropské projekty</t>
  </si>
  <si>
    <t>FRR</t>
  </si>
  <si>
    <t>celkem</t>
  </si>
  <si>
    <t>kap. 15 - zdravotnictví</t>
  </si>
  <si>
    <t>kap. 14 - školství</t>
  </si>
  <si>
    <t>individuální dotace:</t>
  </si>
  <si>
    <t>tis. Kč</t>
  </si>
  <si>
    <t>kap. 02 - životní prostředí a zemědělství</t>
  </si>
  <si>
    <t>dotace obcím na vybudování vodohospodářské infrastruktury</t>
  </si>
  <si>
    <t>kap. 16 - kultura</t>
  </si>
  <si>
    <t>kap. 28 - sociální věci</t>
  </si>
  <si>
    <t>kap. 39 - regionální rozvoj a cestovní ruch</t>
  </si>
  <si>
    <t>sport a tělovýchova</t>
  </si>
  <si>
    <t>kapitálové výdaje</t>
  </si>
  <si>
    <t>odvětví - účel</t>
  </si>
  <si>
    <t xml:space="preserve">běžné 
výdaje </t>
  </si>
  <si>
    <t>Wikov SKI Skuhrov nad Bělou - obslužný objekt lyžař.běž.tratí v Deštném</t>
  </si>
  <si>
    <t>Obec Suchovršice - lávka pro pěší a cyklisty na Lhotkách</t>
  </si>
  <si>
    <t>Obec Žďár nad Orlicí - oslavy založení obce</t>
  </si>
  <si>
    <t>BRANKA, o. p. s. - vytv.program.nabídky cestování s čapkovskou tématikou</t>
  </si>
  <si>
    <t>Římskokatolická farnost Tř. - kostel sv.Máří Magdalény - zaměř,průzkum</t>
  </si>
  <si>
    <t>Krajská rada seniorů KHK - podpora aktivit seniorů</t>
  </si>
  <si>
    <t>Královéhradecká krajská organizace ČUS - podpora talentované mládeže</t>
  </si>
  <si>
    <t>DIAMANT FILM Praha, s.r.o. -  "Safari v Čechách"</t>
  </si>
  <si>
    <t>autobusová dopravní obslužnost - RK/6/301/2017</t>
  </si>
  <si>
    <t>Město Teplice n. Met. - zatrubení náhonu v areálu Domova Dolní zámek</t>
  </si>
  <si>
    <t>Římskokatol.farnost - děkanství HK - publikace "Kaple sv. Klimenta Hradec Králové"</t>
  </si>
  <si>
    <t>Obec Adržpach - vybudování zázemí pro Skalní záchrannou službu</t>
  </si>
  <si>
    <t>zajištění regionálních funkcí knihoven - zvýš.platů a souvis.výdajů:</t>
  </si>
  <si>
    <t xml:space="preserve">  St.město Hradec Králové - Knihovna města HK</t>
  </si>
  <si>
    <t xml:space="preserve">  Město Trutnov - Městská knihovna s regionálními funkcemi v Trutnově</t>
  </si>
  <si>
    <t xml:space="preserve">  Město Jičín - Knihovna Václava Čtvrtka v Jičíně</t>
  </si>
  <si>
    <t xml:space="preserve">  Město Kostelec n. O. - Městaská knihovna v Kostelci n. O.</t>
  </si>
  <si>
    <t xml:space="preserve">  Městská knihovna Náchod, o. p. s.</t>
  </si>
  <si>
    <t xml:space="preserve">  Kultura Rychnov n. K., s. r. o.</t>
  </si>
  <si>
    <t>příspěvky na provoz PO - zvýšení mzdových a souvisejích výdajů v souvislosti se zm.vl.nařízení (Příloha č. 2)</t>
  </si>
  <si>
    <t>příspěvky PO na provoz na mimořádné výdaje (Příloha č. 2):</t>
  </si>
  <si>
    <t xml:space="preserve">  Regionální muzeum a galerie v Jičíně -  aktualizace PD nového depozitáře</t>
  </si>
  <si>
    <t>Asociace institucí vzdělávání dospělých v ČR - "Týden vzdělávání dospělých"</t>
  </si>
  <si>
    <t xml:space="preserve">  Muzeum východních Čech - vystěhování hlavní budovy před rekonstrukcí</t>
  </si>
  <si>
    <t>kap. 19 - činnost krajského úřadu</t>
  </si>
  <si>
    <t>nárůst výdajů v souvislosti se zvýšením počtu zaměstnanců:</t>
  </si>
  <si>
    <t xml:space="preserve">  pronájem služeb a prostor v RC NP</t>
  </si>
  <si>
    <t xml:space="preserve">  OBV: HW a SW vybavení, ostatní vybavení, provozní výdaje, příděl do SF </t>
  </si>
  <si>
    <t>Příloha č. 4</t>
  </si>
  <si>
    <t>kap. 10 - doprava</t>
  </si>
  <si>
    <t xml:space="preserve">  Galerie moderního umění HK - kompenzace za výpadek příjmů z pronájmu</t>
  </si>
  <si>
    <t>Přehled zapojení zvýšení daňových příjmů</t>
  </si>
  <si>
    <t>zvýšení dotace o. p. s. Filharmonie, Hradec Králové</t>
  </si>
  <si>
    <t>zvýšení dotace o. p. s. Klicperovo divadlo, Hradec Králové</t>
  </si>
  <si>
    <t xml:space="preserve">  platy zaměstnanců a související povinné pojistné (RK/21/1174/2017)</t>
  </si>
  <si>
    <t>předfinancování a kofinancování - projekty OPŽP 2014+ 19. a 39. výzva</t>
  </si>
  <si>
    <t xml:space="preserve">Oblastní charita Červený Kostelec - mobilní hospic Anežky České </t>
  </si>
  <si>
    <t>Královéhr.krajská organizace ČUS - rozvoj ledního hokeje-pohár hejtmana</t>
  </si>
  <si>
    <t>Město Kostelec n. O. - AED defibrilátor pro jednotku PO</t>
  </si>
  <si>
    <t>Město Náchod - modernizace zásahových osobních ochr.pr. pro JSDH</t>
  </si>
  <si>
    <t>Rychnov n. K. - intenzifikae ČOV</t>
  </si>
  <si>
    <t>Město Žacléř - rozš.kanalizace a zás.města pitnou vodou ul. J.A.Komenského</t>
  </si>
  <si>
    <t>Obec Železnice - rekonstr.kanalizace v souvislosti s opr. krajské komunikace</t>
  </si>
  <si>
    <t>Obec Vítězná - výstavba zdravotního zařízení vč.služeb</t>
  </si>
  <si>
    <t>Revitalizace Kuks - studie projektu úprava okolí Braunova betléma</t>
  </si>
  <si>
    <t>Viktorka - herecký dům, s. r. o. - inst.a vybavení 1. herec.muzea v Čechách</t>
  </si>
  <si>
    <t>W trio s. r. o. - bezbariérové fitness Trutnov - staveb.úpravy</t>
  </si>
  <si>
    <t>Železniční muzeum Jaroměř - opravy kolejí v areálu železničního muzea</t>
  </si>
  <si>
    <t>doprava - realizace staveb</t>
  </si>
  <si>
    <t>kapitálové výdaje - doprava</t>
  </si>
  <si>
    <t>Město Úpice - výměna oken na Gymnáziu a SOŠ Úpice IV.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</si>
</sst>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i/>
      <sz val="10"/>
      <name val="Arial CE"/>
      <charset val="238"/>
    </font>
    <font>
      <sz val="9"/>
      <name val="Arial CE"/>
      <charset val="238"/>
    </font>
    <font>
      <b/>
      <i/>
      <sz val="10"/>
      <name val="Arial CE"/>
      <charset val="238"/>
    </font>
    <font>
      <b/>
      <sz val="8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3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3" fontId="0" fillId="0" borderId="0" xfId="0"/>
    <xf numFmtId="3" fontId="2" fillId="0" borderId="0" xfId="0" applyFont="1"/>
    <xf numFmtId="4" fontId="0" fillId="0" borderId="6" xfId="0" applyNumberFormat="1" applyFont="1" applyFill="1" applyBorder="1" applyAlignment="1">
      <alignment horizontal="right"/>
    </xf>
    <xf numFmtId="3" fontId="5" fillId="0" borderId="5" xfId="0" applyFont="1" applyFill="1" applyBorder="1" applyAlignment="1">
      <alignment horizontal="center" vertical="center" wrapText="1"/>
    </xf>
    <xf numFmtId="44" fontId="7" fillId="0" borderId="10" xfId="2" applyFont="1" applyFill="1" applyBorder="1" applyAlignment="1">
      <alignment horizontal="center" vertical="center"/>
    </xf>
    <xf numFmtId="3" fontId="3" fillId="0" borderId="9" xfId="0" applyFont="1" applyBorder="1" applyAlignment="1">
      <alignment vertical="center"/>
    </xf>
    <xf numFmtId="3" fontId="8" fillId="0" borderId="9" xfId="0" applyFont="1" applyFill="1" applyBorder="1"/>
    <xf numFmtId="3" fontId="2" fillId="0" borderId="11" xfId="0" applyFont="1" applyBorder="1"/>
    <xf numFmtId="3" fontId="0" fillId="0" borderId="13" xfId="0" applyFont="1" applyBorder="1"/>
    <xf numFmtId="3" fontId="0" fillId="0" borderId="15" xfId="0" applyFont="1" applyBorder="1"/>
    <xf numFmtId="3" fontId="0" fillId="0" borderId="11" xfId="0" applyFont="1" applyBorder="1"/>
    <xf numFmtId="3" fontId="5" fillId="0" borderId="17" xfId="0" applyFont="1" applyBorder="1"/>
    <xf numFmtId="3" fontId="4" fillId="0" borderId="17" xfId="0" applyFont="1" applyFill="1" applyBorder="1"/>
    <xf numFmtId="3" fontId="0" fillId="0" borderId="19" xfId="0" applyFont="1" applyFill="1" applyBorder="1"/>
    <xf numFmtId="164" fontId="0" fillId="0" borderId="17" xfId="0" applyNumberFormat="1" applyFont="1" applyBorder="1" applyAlignment="1">
      <alignment horizontal="left"/>
    </xf>
    <xf numFmtId="3" fontId="0" fillId="0" borderId="17" xfId="0" applyFont="1" applyBorder="1"/>
    <xf numFmtId="3" fontId="0" fillId="0" borderId="17" xfId="0" applyFont="1" applyFill="1" applyBorder="1"/>
    <xf numFmtId="3" fontId="0" fillId="0" borderId="19" xfId="0" applyFont="1" applyBorder="1"/>
    <xf numFmtId="3" fontId="0" fillId="0" borderId="17" xfId="0" applyFont="1" applyBorder="1" applyAlignment="1">
      <alignment wrapText="1"/>
    </xf>
    <xf numFmtId="3" fontId="5" fillId="0" borderId="19" xfId="0" applyFont="1" applyFill="1" applyBorder="1"/>
    <xf numFmtId="3" fontId="5" fillId="0" borderId="17" xfId="0" applyFont="1" applyFill="1" applyBorder="1"/>
    <xf numFmtId="3" fontId="0" fillId="0" borderId="13" xfId="0" applyFont="1" applyFill="1" applyBorder="1"/>
    <xf numFmtId="3" fontId="0" fillId="0" borderId="21" xfId="0" applyFont="1" applyFill="1" applyBorder="1"/>
    <xf numFmtId="3" fontId="0" fillId="0" borderId="19" xfId="0" applyFont="1" applyBorder="1" applyAlignment="1">
      <alignment wrapText="1"/>
    </xf>
    <xf numFmtId="3" fontId="5" fillId="0" borderId="13" xfId="0" applyFont="1" applyBorder="1"/>
    <xf numFmtId="3" fontId="0" fillId="0" borderId="15" xfId="0" applyBorder="1"/>
    <xf numFmtId="3" fontId="2" fillId="0" borderId="23" xfId="0" applyFont="1" applyBorder="1"/>
    <xf numFmtId="3" fontId="0" fillId="0" borderId="15" xfId="0" applyBorder="1" applyAlignment="1">
      <alignment wrapText="1"/>
    </xf>
    <xf numFmtId="3" fontId="0" fillId="2" borderId="15" xfId="0" applyFill="1" applyBorder="1"/>
    <xf numFmtId="3" fontId="0" fillId="0" borderId="11" xfId="0" applyFont="1" applyBorder="1" applyAlignment="1">
      <alignment wrapText="1"/>
    </xf>
    <xf numFmtId="3" fontId="0" fillId="0" borderId="17" xfId="0" applyFont="1" applyFill="1" applyBorder="1" applyAlignment="1">
      <alignment wrapText="1"/>
    </xf>
    <xf numFmtId="3" fontId="0" fillId="0" borderId="19" xfId="0" applyFont="1" applyFill="1" applyBorder="1" applyAlignment="1">
      <alignment wrapText="1"/>
    </xf>
    <xf numFmtId="164" fontId="6" fillId="0" borderId="2" xfId="1" applyNumberFormat="1" applyFont="1" applyFill="1" applyBorder="1"/>
    <xf numFmtId="3" fontId="0" fillId="0" borderId="15" xfId="0" applyFont="1" applyFill="1" applyBorder="1" applyAlignment="1">
      <alignment wrapText="1"/>
    </xf>
    <xf numFmtId="3" fontId="0" fillId="0" borderId="17" xfId="0" applyBorder="1" applyAlignment="1">
      <alignment wrapText="1"/>
    </xf>
    <xf numFmtId="4" fontId="0" fillId="0" borderId="0" xfId="0" applyNumberFormat="1"/>
    <xf numFmtId="164" fontId="6" fillId="0" borderId="3" xfId="1" applyNumberFormat="1" applyFont="1" applyFill="1" applyBorder="1"/>
    <xf numFmtId="164" fontId="6" fillId="0" borderId="18" xfId="1" applyNumberFormat="1" applyFont="1" applyFill="1" applyBorder="1"/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6" fillId="0" borderId="12" xfId="1" applyNumberFormat="1" applyFont="1" applyFill="1" applyBorder="1"/>
    <xf numFmtId="4" fontId="1" fillId="0" borderId="4" xfId="1" applyNumberFormat="1" applyFont="1" applyFill="1" applyBorder="1"/>
    <xf numFmtId="164" fontId="6" fillId="0" borderId="4" xfId="1" applyNumberFormat="1" applyFont="1" applyFill="1" applyBorder="1"/>
    <xf numFmtId="164" fontId="6" fillId="0" borderId="16" xfId="1" applyNumberFormat="1" applyFont="1" applyFill="1" applyBorder="1"/>
    <xf numFmtId="4" fontId="6" fillId="0" borderId="2" xfId="1" applyNumberFormat="1" applyFont="1" applyBorder="1"/>
    <xf numFmtId="4" fontId="6" fillId="0" borderId="12" xfId="1" applyNumberFormat="1" applyFont="1" applyBorder="1"/>
    <xf numFmtId="4" fontId="0" fillId="0" borderId="2" xfId="1" applyNumberFormat="1" applyFont="1" applyFill="1" applyBorder="1"/>
    <xf numFmtId="4" fontId="0" fillId="0" borderId="12" xfId="1" applyNumberFormat="1" applyFont="1" applyFill="1" applyBorder="1"/>
    <xf numFmtId="4" fontId="0" fillId="0" borderId="3" xfId="1" applyNumberFormat="1" applyFont="1" applyFill="1" applyBorder="1"/>
    <xf numFmtId="4" fontId="0" fillId="0" borderId="18" xfId="1" applyNumberFormat="1" applyFont="1" applyFill="1" applyBorder="1"/>
    <xf numFmtId="4" fontId="4" fillId="0" borderId="2" xfId="1" applyNumberFormat="1" applyFont="1" applyFill="1" applyBorder="1"/>
    <xf numFmtId="4" fontId="4" fillId="0" borderId="12" xfId="1" applyNumberFormat="1" applyFont="1" applyFill="1" applyBorder="1"/>
    <xf numFmtId="4" fontId="0" fillId="0" borderId="6" xfId="1" applyNumberFormat="1" applyFont="1" applyBorder="1"/>
    <xf numFmtId="4" fontId="0" fillId="0" borderId="20" xfId="1" applyNumberFormat="1" applyFont="1" applyBorder="1"/>
    <xf numFmtId="4" fontId="0" fillId="0" borderId="18" xfId="0" applyNumberFormat="1" applyFont="1" applyBorder="1" applyAlignment="1">
      <alignment horizontal="right"/>
    </xf>
    <xf numFmtId="4" fontId="0" fillId="0" borderId="1" xfId="1" applyNumberFormat="1" applyFont="1" applyFill="1" applyBorder="1"/>
    <xf numFmtId="4" fontId="0" fillId="0" borderId="3" xfId="1" applyNumberFormat="1" applyFont="1" applyBorder="1"/>
    <xf numFmtId="4" fontId="0" fillId="0" borderId="18" xfId="1" applyNumberFormat="1" applyFont="1" applyBorder="1"/>
    <xf numFmtId="4" fontId="0" fillId="0" borderId="6" xfId="1" applyNumberFormat="1" applyFont="1" applyFill="1" applyBorder="1"/>
    <xf numFmtId="4" fontId="0" fillId="0" borderId="20" xfId="1" applyNumberFormat="1" applyFont="1" applyFill="1" applyBorder="1"/>
    <xf numFmtId="4" fontId="0" fillId="0" borderId="3" xfId="0" applyNumberFormat="1" applyFont="1" applyFill="1" applyBorder="1" applyAlignment="1">
      <alignment horizontal="right"/>
    </xf>
    <xf numFmtId="4" fontId="0" fillId="0" borderId="14" xfId="1" applyNumberFormat="1" applyFont="1" applyBorder="1"/>
    <xf numFmtId="4" fontId="0" fillId="0" borderId="4" xfId="1" applyNumberFormat="1" applyFont="1" applyBorder="1"/>
    <xf numFmtId="4" fontId="0" fillId="0" borderId="16" xfId="1" applyNumberFormat="1" applyFont="1" applyBorder="1"/>
    <xf numFmtId="4" fontId="0" fillId="0" borderId="2" xfId="1" applyNumberFormat="1" applyFont="1" applyBorder="1"/>
    <xf numFmtId="4" fontId="0" fillId="0" borderId="12" xfId="1" applyNumberFormat="1" applyFont="1" applyBorder="1"/>
    <xf numFmtId="4" fontId="0" fillId="0" borderId="1" xfId="0" applyNumberFormat="1" applyFont="1" applyFill="1" applyBorder="1" applyAlignment="1">
      <alignment horizontal="right"/>
    </xf>
    <xf numFmtId="4" fontId="0" fillId="0" borderId="14" xfId="1" applyNumberFormat="1" applyFont="1" applyFill="1" applyBorder="1"/>
    <xf numFmtId="4" fontId="0" fillId="0" borderId="8" xfId="0" applyNumberFormat="1" applyFont="1" applyFill="1" applyBorder="1" applyAlignment="1">
      <alignment horizontal="right"/>
    </xf>
    <xf numFmtId="4" fontId="0" fillId="0" borderId="22" xfId="1" applyNumberFormat="1" applyFont="1" applyFill="1" applyBorder="1"/>
    <xf numFmtId="4" fontId="0" fillId="0" borderId="1" xfId="1" applyNumberFormat="1" applyFont="1" applyBorder="1"/>
    <xf numFmtId="4" fontId="0" fillId="0" borderId="4" xfId="1" applyNumberFormat="1" applyFont="1" applyFill="1" applyBorder="1"/>
    <xf numFmtId="4" fontId="0" fillId="0" borderId="16" xfId="1" applyNumberFormat="1" applyFont="1" applyFill="1" applyBorder="1"/>
    <xf numFmtId="4" fontId="6" fillId="0" borderId="7" xfId="1" applyNumberFormat="1" applyFont="1" applyFill="1" applyBorder="1"/>
    <xf numFmtId="4" fontId="6" fillId="0" borderId="24" xfId="1" applyNumberFormat="1" applyFont="1" applyFill="1" applyBorder="1"/>
    <xf numFmtId="4" fontId="0" fillId="0" borderId="4" xfId="0" applyNumberFormat="1" applyFont="1" applyBorder="1" applyAlignment="1">
      <alignment horizontal="right"/>
    </xf>
    <xf numFmtId="4" fontId="6" fillId="0" borderId="2" xfId="1" applyNumberFormat="1" applyFont="1" applyFill="1" applyBorder="1"/>
    <xf numFmtId="4" fontId="0" fillId="2" borderId="4" xfId="1" applyNumberFormat="1" applyFont="1" applyFill="1" applyBorder="1"/>
    <xf numFmtId="4" fontId="0" fillId="2" borderId="16" xfId="1" applyNumberFormat="1" applyFont="1" applyFill="1" applyBorder="1"/>
    <xf numFmtId="4" fontId="8" fillId="0" borderId="5" xfId="0" applyNumberFormat="1" applyFont="1" applyBorder="1"/>
    <xf numFmtId="4" fontId="8" fillId="0" borderId="10" xfId="0" applyNumberFormat="1" applyFont="1" applyBorder="1"/>
    <xf numFmtId="3" fontId="0" fillId="0" borderId="0" xfId="0" applyAlignment="1">
      <alignment horizontal="right" vertical="top"/>
    </xf>
    <xf numFmtId="3" fontId="0" fillId="0" borderId="0" xfId="0" applyAlignment="1">
      <alignment horizontal="right"/>
    </xf>
    <xf numFmtId="3" fontId="0" fillId="0" borderId="15" xfId="0" applyFont="1" applyFill="1" applyBorder="1"/>
    <xf numFmtId="4" fontId="6" fillId="0" borderId="1" xfId="1" applyNumberFormat="1" applyFont="1" applyBorder="1"/>
    <xf numFmtId="4" fontId="6" fillId="0" borderId="14" xfId="1" applyNumberFormat="1" applyFont="1" applyBorder="1"/>
    <xf numFmtId="4" fontId="1" fillId="0" borderId="1" xfId="1" applyNumberFormat="1" applyFont="1" applyBorder="1"/>
    <xf numFmtId="3" fontId="3" fillId="0" borderId="0" xfId="0" applyFont="1" applyAlignment="1">
      <alignment horizont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3"/>
  <sheetViews>
    <sheetView tabSelected="1" zoomScaleNormal="100" workbookViewId="0">
      <selection activeCell="A14" sqref="A14"/>
    </sheetView>
  </sheetViews>
  <sheetFormatPr defaultRowHeight="13.2" x14ac:dyDescent="0.25"/>
  <cols>
    <col min="1" max="1" width="65.88671875" customWidth="1"/>
    <col min="2" max="3" width="11.44140625" customWidth="1"/>
    <col min="4" max="4" width="11.5546875" customWidth="1"/>
  </cols>
  <sheetData>
    <row r="1" spans="1:4" ht="18.75" customHeight="1" x14ac:dyDescent="0.25">
      <c r="D1" s="81" t="s">
        <v>45</v>
      </c>
    </row>
    <row r="2" spans="1:4" ht="15.6" x14ac:dyDescent="0.3">
      <c r="A2" s="87" t="s">
        <v>48</v>
      </c>
      <c r="B2" s="87"/>
      <c r="C2" s="87"/>
      <c r="D2" s="87"/>
    </row>
    <row r="3" spans="1:4" ht="14.25" customHeight="1" thickBot="1" x14ac:dyDescent="0.3">
      <c r="A3" s="1"/>
      <c r="D3" s="82" t="s">
        <v>7</v>
      </c>
    </row>
    <row r="4" spans="1:4" ht="25.5" customHeight="1" thickBot="1" x14ac:dyDescent="0.3">
      <c r="A4" s="5" t="s">
        <v>15</v>
      </c>
      <c r="B4" s="3" t="s">
        <v>16</v>
      </c>
      <c r="C4" s="3" t="s">
        <v>14</v>
      </c>
      <c r="D4" s="4" t="s">
        <v>3</v>
      </c>
    </row>
    <row r="5" spans="1:4" x14ac:dyDescent="0.25">
      <c r="A5" s="7" t="s">
        <v>0</v>
      </c>
      <c r="B5" s="44"/>
      <c r="C5" s="44"/>
      <c r="D5" s="45">
        <f>SUM(B7:B41)+SUM(C7:C41)</f>
        <v>18509</v>
      </c>
    </row>
    <row r="6" spans="1:4" hidden="1" x14ac:dyDescent="0.25">
      <c r="A6" s="10"/>
      <c r="B6" s="46"/>
      <c r="C6" s="46"/>
      <c r="D6" s="47"/>
    </row>
    <row r="7" spans="1:4" hidden="1" x14ac:dyDescent="0.25">
      <c r="A7" s="15" t="s">
        <v>13</v>
      </c>
      <c r="B7" s="48"/>
      <c r="C7" s="48"/>
      <c r="D7" s="49"/>
    </row>
    <row r="8" spans="1:4" x14ac:dyDescent="0.25">
      <c r="A8" s="12" t="s">
        <v>6</v>
      </c>
      <c r="B8" s="50"/>
      <c r="C8" s="50"/>
      <c r="D8" s="51"/>
    </row>
    <row r="9" spans="1:4" x14ac:dyDescent="0.25">
      <c r="A9" s="13" t="s">
        <v>17</v>
      </c>
      <c r="B9" s="58"/>
      <c r="C9" s="58">
        <v>500</v>
      </c>
      <c r="D9" s="53"/>
    </row>
    <row r="10" spans="1:4" x14ac:dyDescent="0.25">
      <c r="A10" s="30" t="s">
        <v>61</v>
      </c>
      <c r="B10" s="60">
        <v>220</v>
      </c>
      <c r="C10" s="60"/>
      <c r="D10" s="54"/>
    </row>
    <row r="11" spans="1:4" x14ac:dyDescent="0.25">
      <c r="A11" s="14" t="s">
        <v>64</v>
      </c>
      <c r="B11" s="60"/>
      <c r="C11" s="55">
        <v>90</v>
      </c>
      <c r="D11" s="54"/>
    </row>
    <row r="12" spans="1:4" x14ac:dyDescent="0.25">
      <c r="A12" s="30" t="s">
        <v>57</v>
      </c>
      <c r="B12" s="48"/>
      <c r="C12" s="48">
        <v>2000</v>
      </c>
      <c r="D12" s="57"/>
    </row>
    <row r="13" spans="1:4" x14ac:dyDescent="0.25">
      <c r="A13" s="15" t="s">
        <v>26</v>
      </c>
      <c r="B13" s="48"/>
      <c r="C13" s="48">
        <v>371</v>
      </c>
      <c r="D13" s="57"/>
    </row>
    <row r="14" spans="1:4" x14ac:dyDescent="0.25">
      <c r="A14" s="17" t="s">
        <v>67</v>
      </c>
      <c r="B14" s="58">
        <v>250</v>
      </c>
      <c r="C14" s="58"/>
      <c r="D14" s="53"/>
    </row>
    <row r="15" spans="1:4" x14ac:dyDescent="0.25">
      <c r="A15" s="31" t="s">
        <v>18</v>
      </c>
      <c r="B15" s="58"/>
      <c r="C15" s="2">
        <v>5900</v>
      </c>
      <c r="D15" s="59"/>
    </row>
    <row r="16" spans="1:4" x14ac:dyDescent="0.25">
      <c r="A16" s="31" t="s">
        <v>19</v>
      </c>
      <c r="B16" s="58"/>
      <c r="C16" s="2">
        <v>42</v>
      </c>
      <c r="D16" s="59"/>
    </row>
    <row r="17" spans="1:4" x14ac:dyDescent="0.25">
      <c r="A17" s="16" t="s">
        <v>56</v>
      </c>
      <c r="B17" s="48">
        <v>250</v>
      </c>
      <c r="C17" s="60"/>
      <c r="D17" s="49"/>
    </row>
    <row r="18" spans="1:4" ht="15" customHeight="1" x14ac:dyDescent="0.25">
      <c r="A18" s="30" t="s">
        <v>20</v>
      </c>
      <c r="B18" s="48">
        <v>300</v>
      </c>
      <c r="C18" s="60"/>
      <c r="D18" s="49"/>
    </row>
    <row r="19" spans="1:4" ht="27" customHeight="1" x14ac:dyDescent="0.25">
      <c r="A19" s="30" t="s">
        <v>27</v>
      </c>
      <c r="B19" s="48">
        <v>170</v>
      </c>
      <c r="C19" s="60"/>
      <c r="D19" s="49"/>
    </row>
    <row r="20" spans="1:4" x14ac:dyDescent="0.25">
      <c r="A20" s="30" t="s">
        <v>21</v>
      </c>
      <c r="B20" s="48">
        <v>90</v>
      </c>
      <c r="C20" s="60"/>
      <c r="D20" s="49"/>
    </row>
    <row r="21" spans="1:4" x14ac:dyDescent="0.25">
      <c r="A21" s="30" t="s">
        <v>62</v>
      </c>
      <c r="B21" s="48"/>
      <c r="C21" s="60">
        <v>500</v>
      </c>
      <c r="D21" s="49"/>
    </row>
    <row r="22" spans="1:4" x14ac:dyDescent="0.25">
      <c r="A22" s="31" t="s">
        <v>22</v>
      </c>
      <c r="B22" s="58">
        <v>220</v>
      </c>
      <c r="C22" s="2"/>
      <c r="D22" s="59"/>
    </row>
    <row r="23" spans="1:4" x14ac:dyDescent="0.25">
      <c r="A23" s="13" t="s">
        <v>54</v>
      </c>
      <c r="B23" s="58">
        <v>100</v>
      </c>
      <c r="C23" s="2"/>
      <c r="D23" s="59"/>
    </row>
    <row r="24" spans="1:4" x14ac:dyDescent="0.25">
      <c r="A24" s="13" t="s">
        <v>23</v>
      </c>
      <c r="B24" s="58">
        <v>200</v>
      </c>
      <c r="C24" s="2"/>
      <c r="D24" s="59"/>
    </row>
    <row r="25" spans="1:4" x14ac:dyDescent="0.25">
      <c r="A25" s="30" t="s">
        <v>55</v>
      </c>
      <c r="B25" s="48"/>
      <c r="C25" s="48">
        <v>44</v>
      </c>
      <c r="D25" s="57"/>
    </row>
    <row r="26" spans="1:4" x14ac:dyDescent="0.25">
      <c r="A26" s="31" t="s">
        <v>28</v>
      </c>
      <c r="B26" s="48"/>
      <c r="C26" s="48">
        <v>300</v>
      </c>
      <c r="D26" s="57"/>
    </row>
    <row r="27" spans="1:4" x14ac:dyDescent="0.25">
      <c r="A27" s="17" t="s">
        <v>60</v>
      </c>
      <c r="B27" s="48"/>
      <c r="C27" s="48">
        <v>500</v>
      </c>
      <c r="D27" s="57"/>
    </row>
    <row r="28" spans="1:4" x14ac:dyDescent="0.25">
      <c r="A28" s="17" t="s">
        <v>53</v>
      </c>
      <c r="B28" s="55"/>
      <c r="C28" s="55">
        <v>300</v>
      </c>
      <c r="D28" s="61"/>
    </row>
    <row r="29" spans="1:4" x14ac:dyDescent="0.25">
      <c r="A29" s="18" t="s">
        <v>63</v>
      </c>
      <c r="B29" s="48">
        <v>41</v>
      </c>
      <c r="C29" s="48">
        <v>21</v>
      </c>
      <c r="D29" s="49"/>
    </row>
    <row r="30" spans="1:4" x14ac:dyDescent="0.25">
      <c r="A30" s="15" t="s">
        <v>24</v>
      </c>
      <c r="B30" s="48">
        <v>100</v>
      </c>
      <c r="C30" s="48"/>
      <c r="D30" s="57"/>
    </row>
    <row r="31" spans="1:4" x14ac:dyDescent="0.25">
      <c r="A31" s="13" t="s">
        <v>59</v>
      </c>
      <c r="B31" s="58"/>
      <c r="C31" s="58">
        <v>3000</v>
      </c>
      <c r="D31" s="53"/>
    </row>
    <row r="32" spans="1:4" ht="13.8" thickBot="1" x14ac:dyDescent="0.3">
      <c r="A32" s="83" t="s">
        <v>58</v>
      </c>
      <c r="B32" s="71"/>
      <c r="C32" s="71">
        <v>3000</v>
      </c>
      <c r="D32" s="63"/>
    </row>
    <row r="33" spans="1:4" ht="12" hidden="1" customHeight="1" x14ac:dyDescent="0.25">
      <c r="A33" s="10"/>
      <c r="B33" s="64"/>
      <c r="C33" s="64"/>
      <c r="D33" s="65"/>
    </row>
    <row r="34" spans="1:4" hidden="1" x14ac:dyDescent="0.25">
      <c r="A34" s="13"/>
      <c r="B34" s="2"/>
      <c r="C34" s="2"/>
      <c r="D34" s="59"/>
    </row>
    <row r="35" spans="1:4" hidden="1" x14ac:dyDescent="0.25">
      <c r="A35" s="19"/>
      <c r="B35" s="2"/>
      <c r="C35" s="2"/>
      <c r="D35" s="59"/>
    </row>
    <row r="36" spans="1:4" hidden="1" x14ac:dyDescent="0.25">
      <c r="A36" s="13"/>
      <c r="B36" s="2"/>
      <c r="C36" s="2"/>
      <c r="D36" s="59"/>
    </row>
    <row r="37" spans="1:4" hidden="1" x14ac:dyDescent="0.25">
      <c r="A37" s="13"/>
      <c r="B37" s="2"/>
      <c r="C37" s="2"/>
      <c r="D37" s="59"/>
    </row>
    <row r="38" spans="1:4" hidden="1" x14ac:dyDescent="0.25">
      <c r="A38" s="13"/>
      <c r="B38" s="2"/>
      <c r="C38" s="2"/>
      <c r="D38" s="59"/>
    </row>
    <row r="39" spans="1:4" hidden="1" x14ac:dyDescent="0.25">
      <c r="A39" s="13"/>
      <c r="B39" s="2"/>
      <c r="C39" s="2"/>
      <c r="D39" s="59"/>
    </row>
    <row r="40" spans="1:4" hidden="1" x14ac:dyDescent="0.25">
      <c r="A40" s="13"/>
      <c r="B40" s="2"/>
      <c r="C40" s="2"/>
      <c r="D40" s="59"/>
    </row>
    <row r="41" spans="1:4" hidden="1" x14ac:dyDescent="0.25">
      <c r="A41" s="15"/>
      <c r="B41" s="56"/>
      <c r="C41" s="56"/>
      <c r="D41" s="49"/>
    </row>
    <row r="42" spans="1:4" hidden="1" x14ac:dyDescent="0.25">
      <c r="A42" s="13"/>
      <c r="B42" s="2"/>
      <c r="C42" s="2"/>
      <c r="D42" s="59"/>
    </row>
    <row r="43" spans="1:4" hidden="1" x14ac:dyDescent="0.25">
      <c r="A43" s="13"/>
      <c r="B43" s="2"/>
      <c r="C43" s="2"/>
      <c r="D43" s="59"/>
    </row>
    <row r="44" spans="1:4" hidden="1" x14ac:dyDescent="0.25">
      <c r="A44" s="15"/>
      <c r="B44" s="56"/>
      <c r="C44" s="56"/>
      <c r="D44" s="57"/>
    </row>
    <row r="45" spans="1:4" hidden="1" x14ac:dyDescent="0.25">
      <c r="A45" s="13"/>
      <c r="B45" s="2"/>
      <c r="C45" s="2"/>
      <c r="D45" s="59"/>
    </row>
    <row r="46" spans="1:4" hidden="1" x14ac:dyDescent="0.25">
      <c r="A46" s="19"/>
      <c r="B46" s="2"/>
      <c r="C46" s="2"/>
      <c r="D46" s="59"/>
    </row>
    <row r="47" spans="1:4" hidden="1" x14ac:dyDescent="0.25">
      <c r="A47" s="19"/>
      <c r="B47" s="2"/>
      <c r="C47" s="2"/>
      <c r="D47" s="59"/>
    </row>
    <row r="48" spans="1:4" hidden="1" x14ac:dyDescent="0.25">
      <c r="A48" s="13"/>
      <c r="B48" s="2"/>
      <c r="C48" s="2"/>
      <c r="D48" s="59"/>
    </row>
    <row r="49" spans="1:4" hidden="1" x14ac:dyDescent="0.25">
      <c r="A49" s="20"/>
      <c r="B49" s="60"/>
      <c r="C49" s="60"/>
      <c r="D49" s="49"/>
    </row>
    <row r="50" spans="1:4" hidden="1" x14ac:dyDescent="0.25">
      <c r="A50" s="10"/>
      <c r="B50" s="64"/>
      <c r="C50" s="64"/>
      <c r="D50" s="65"/>
    </row>
    <row r="51" spans="1:4" hidden="1" x14ac:dyDescent="0.25">
      <c r="A51" s="19"/>
      <c r="B51" s="2"/>
      <c r="C51" s="2"/>
      <c r="D51" s="59"/>
    </row>
    <row r="52" spans="1:4" hidden="1" x14ac:dyDescent="0.25">
      <c r="A52" s="15"/>
      <c r="B52" s="56"/>
      <c r="C52" s="56"/>
      <c r="D52" s="57"/>
    </row>
    <row r="53" spans="1:4" hidden="1" x14ac:dyDescent="0.25">
      <c r="A53" s="13"/>
      <c r="B53" s="2"/>
      <c r="C53" s="2"/>
      <c r="D53" s="59"/>
    </row>
    <row r="54" spans="1:4" hidden="1" x14ac:dyDescent="0.25">
      <c r="A54" s="17"/>
      <c r="B54" s="52"/>
      <c r="C54" s="52"/>
      <c r="D54" s="53"/>
    </row>
    <row r="55" spans="1:4" hidden="1" x14ac:dyDescent="0.25">
      <c r="A55" s="15"/>
      <c r="B55" s="56"/>
      <c r="C55" s="56"/>
      <c r="D55" s="57"/>
    </row>
    <row r="56" spans="1:4" hidden="1" x14ac:dyDescent="0.25">
      <c r="A56" s="21"/>
      <c r="B56" s="66"/>
      <c r="C56" s="66"/>
      <c r="D56" s="67"/>
    </row>
    <row r="57" spans="1:4" hidden="1" x14ac:dyDescent="0.25">
      <c r="A57" s="20"/>
      <c r="B57" s="60"/>
      <c r="C57" s="60"/>
      <c r="D57" s="49"/>
    </row>
    <row r="58" spans="1:4" ht="13.8" hidden="1" thickBot="1" x14ac:dyDescent="0.3">
      <c r="A58" s="22"/>
      <c r="B58" s="68"/>
      <c r="C58" s="68"/>
      <c r="D58" s="69"/>
    </row>
    <row r="59" spans="1:4" hidden="1" x14ac:dyDescent="0.25">
      <c r="A59" s="8"/>
      <c r="B59" s="70"/>
      <c r="C59" s="70"/>
      <c r="D59" s="61"/>
    </row>
    <row r="60" spans="1:4" hidden="1" x14ac:dyDescent="0.25">
      <c r="A60" s="17"/>
      <c r="B60" s="52"/>
      <c r="C60" s="52"/>
      <c r="D60" s="53"/>
    </row>
    <row r="61" spans="1:4" ht="13.8" hidden="1" thickBot="1" x14ac:dyDescent="0.3">
      <c r="A61" s="9"/>
      <c r="B61" s="62"/>
      <c r="C61" s="62"/>
      <c r="D61" s="63"/>
    </row>
    <row r="62" spans="1:4" hidden="1" x14ac:dyDescent="0.25">
      <c r="A62" s="7" t="s">
        <v>12</v>
      </c>
      <c r="B62" s="44">
        <f>SUM(B63:B65)</f>
        <v>0</v>
      </c>
      <c r="C62" s="44"/>
      <c r="D62" s="45">
        <f>SUM(D63:D65)</f>
        <v>0</v>
      </c>
    </row>
    <row r="63" spans="1:4" hidden="1" x14ac:dyDescent="0.25">
      <c r="A63" s="15"/>
      <c r="B63" s="48"/>
      <c r="C63" s="48"/>
      <c r="D63" s="49"/>
    </row>
    <row r="64" spans="1:4" hidden="1" x14ac:dyDescent="0.25">
      <c r="A64" s="11"/>
      <c r="B64" s="48"/>
      <c r="C64" s="48"/>
      <c r="D64" s="49"/>
    </row>
    <row r="65" spans="1:4" ht="13.8" hidden="1" thickBot="1" x14ac:dyDescent="0.3">
      <c r="A65" s="9"/>
      <c r="B65" s="62"/>
      <c r="C65" s="62"/>
      <c r="D65" s="63"/>
    </row>
    <row r="66" spans="1:4" hidden="1" x14ac:dyDescent="0.25">
      <c r="A66" s="7" t="s">
        <v>5</v>
      </c>
      <c r="B66" s="44">
        <f>SUM(B67:B71)</f>
        <v>0</v>
      </c>
      <c r="C66" s="44"/>
      <c r="D66" s="45">
        <f>SUM(D67:D71)</f>
        <v>0</v>
      </c>
    </row>
    <row r="67" spans="1:4" hidden="1" x14ac:dyDescent="0.25">
      <c r="A67" s="15"/>
      <c r="B67" s="56"/>
      <c r="C67" s="56"/>
      <c r="D67" s="57"/>
    </row>
    <row r="68" spans="1:4" hidden="1" x14ac:dyDescent="0.25">
      <c r="A68" s="23"/>
      <c r="B68" s="52"/>
      <c r="C68" s="52"/>
      <c r="D68" s="53"/>
    </row>
    <row r="69" spans="1:4" hidden="1" x14ac:dyDescent="0.25">
      <c r="A69" s="17"/>
      <c r="B69" s="52"/>
      <c r="C69" s="52"/>
      <c r="D69" s="53"/>
    </row>
    <row r="70" spans="1:4" hidden="1" x14ac:dyDescent="0.25">
      <c r="A70" s="17"/>
      <c r="B70" s="52"/>
      <c r="C70" s="52"/>
      <c r="D70" s="53"/>
    </row>
    <row r="71" spans="1:4" ht="13.8" hidden="1" thickBot="1" x14ac:dyDescent="0.3">
      <c r="A71" s="9"/>
      <c r="B71" s="62"/>
      <c r="C71" s="62"/>
      <c r="D71" s="63"/>
    </row>
    <row r="72" spans="1:4" hidden="1" x14ac:dyDescent="0.25">
      <c r="A72" s="7" t="s">
        <v>4</v>
      </c>
      <c r="B72" s="44">
        <f>SUM(B73:B75)</f>
        <v>0</v>
      </c>
      <c r="C72" s="44"/>
      <c r="D72" s="45">
        <f>SUM(D73:D75)</f>
        <v>0</v>
      </c>
    </row>
    <row r="73" spans="1:4" hidden="1" x14ac:dyDescent="0.25">
      <c r="A73" s="15"/>
      <c r="B73" s="48"/>
      <c r="C73" s="48"/>
      <c r="D73" s="57"/>
    </row>
    <row r="74" spans="1:4" hidden="1" x14ac:dyDescent="0.25">
      <c r="A74" s="24"/>
      <c r="B74" s="55"/>
      <c r="C74" s="55"/>
      <c r="D74" s="61"/>
    </row>
    <row r="75" spans="1:4" ht="13.8" hidden="1" thickBot="1" x14ac:dyDescent="0.3">
      <c r="A75" s="25"/>
      <c r="B75" s="71"/>
      <c r="C75" s="71"/>
      <c r="D75" s="63"/>
    </row>
    <row r="76" spans="1:4" x14ac:dyDescent="0.25">
      <c r="A76" s="7" t="s">
        <v>8</v>
      </c>
      <c r="B76" s="44"/>
      <c r="C76" s="44"/>
      <c r="D76" s="45">
        <f>C78</f>
        <v>5000</v>
      </c>
    </row>
    <row r="77" spans="1:4" hidden="1" x14ac:dyDescent="0.25">
      <c r="A77" s="8"/>
      <c r="B77" s="55"/>
      <c r="C77" s="55"/>
      <c r="D77" s="67"/>
    </row>
    <row r="78" spans="1:4" ht="13.8" thickBot="1" x14ac:dyDescent="0.3">
      <c r="A78" s="9" t="s">
        <v>9</v>
      </c>
      <c r="B78" s="71"/>
      <c r="C78" s="71">
        <v>5000</v>
      </c>
      <c r="D78" s="72"/>
    </row>
    <row r="79" spans="1:4" x14ac:dyDescent="0.25">
      <c r="A79" s="26" t="s">
        <v>46</v>
      </c>
      <c r="B79" s="73"/>
      <c r="C79" s="73"/>
      <c r="D79" s="74">
        <f>B80</f>
        <v>21765</v>
      </c>
    </row>
    <row r="80" spans="1:4" ht="13.8" thickBot="1" x14ac:dyDescent="0.3">
      <c r="A80" s="33" t="s">
        <v>25</v>
      </c>
      <c r="B80" s="71">
        <v>21765</v>
      </c>
      <c r="C80" s="75"/>
      <c r="D80" s="72"/>
    </row>
    <row r="81" spans="1:4" x14ac:dyDescent="0.25">
      <c r="A81" s="26" t="s">
        <v>10</v>
      </c>
      <c r="B81" s="44"/>
      <c r="C81" s="44"/>
      <c r="D81" s="45">
        <f>SUM(B82:B95)</f>
        <v>8121</v>
      </c>
    </row>
    <row r="82" spans="1:4" x14ac:dyDescent="0.25">
      <c r="A82" s="15" t="s">
        <v>37</v>
      </c>
      <c r="B82" s="48"/>
      <c r="C82" s="48"/>
      <c r="D82" s="57"/>
    </row>
    <row r="83" spans="1:4" x14ac:dyDescent="0.25">
      <c r="A83" s="15" t="s">
        <v>47</v>
      </c>
      <c r="B83" s="48">
        <v>222</v>
      </c>
      <c r="C83" s="48"/>
      <c r="D83" s="57"/>
    </row>
    <row r="84" spans="1:4" x14ac:dyDescent="0.25">
      <c r="A84" s="15" t="s">
        <v>38</v>
      </c>
      <c r="B84" s="48">
        <v>120</v>
      </c>
      <c r="C84" s="48"/>
      <c r="D84" s="57"/>
    </row>
    <row r="85" spans="1:4" x14ac:dyDescent="0.25">
      <c r="A85" s="8" t="s">
        <v>40</v>
      </c>
      <c r="B85" s="55">
        <v>1400</v>
      </c>
      <c r="C85" s="55"/>
      <c r="D85" s="61"/>
    </row>
    <row r="86" spans="1:4" ht="26.4" x14ac:dyDescent="0.25">
      <c r="A86" s="34" t="s">
        <v>36</v>
      </c>
      <c r="B86" s="48">
        <v>4600</v>
      </c>
      <c r="C86" s="48"/>
      <c r="D86" s="49"/>
    </row>
    <row r="87" spans="1:4" x14ac:dyDescent="0.25">
      <c r="A87" s="15" t="s">
        <v>29</v>
      </c>
      <c r="B87" s="48"/>
      <c r="C87" s="48"/>
      <c r="D87" s="57"/>
    </row>
    <row r="88" spans="1:4" x14ac:dyDescent="0.25">
      <c r="A88" s="15" t="s">
        <v>30</v>
      </c>
      <c r="B88" s="48">
        <v>102</v>
      </c>
      <c r="C88" s="48"/>
      <c r="D88" s="57"/>
    </row>
    <row r="89" spans="1:4" x14ac:dyDescent="0.25">
      <c r="A89" s="8" t="s">
        <v>31</v>
      </c>
      <c r="B89" s="55">
        <v>68</v>
      </c>
      <c r="C89" s="48"/>
      <c r="D89" s="57"/>
    </row>
    <row r="90" spans="1:4" x14ac:dyDescent="0.25">
      <c r="A90" s="17" t="s">
        <v>32</v>
      </c>
      <c r="B90" s="58">
        <v>94</v>
      </c>
      <c r="C90" s="48"/>
      <c r="D90" s="57"/>
    </row>
    <row r="91" spans="1:4" x14ac:dyDescent="0.25">
      <c r="A91" s="17" t="s">
        <v>33</v>
      </c>
      <c r="B91" s="58">
        <v>22</v>
      </c>
      <c r="C91" s="48"/>
      <c r="D91" s="57"/>
    </row>
    <row r="92" spans="1:4" x14ac:dyDescent="0.25">
      <c r="A92" s="17" t="s">
        <v>34</v>
      </c>
      <c r="B92" s="58">
        <v>85</v>
      </c>
      <c r="C92" s="48"/>
      <c r="D92" s="57"/>
    </row>
    <row r="93" spans="1:4" x14ac:dyDescent="0.25">
      <c r="A93" s="17" t="s">
        <v>35</v>
      </c>
      <c r="B93" s="58">
        <v>62</v>
      </c>
      <c r="C93" s="48"/>
      <c r="D93" s="57"/>
    </row>
    <row r="94" spans="1:4" x14ac:dyDescent="0.25">
      <c r="A94" s="15" t="s">
        <v>49</v>
      </c>
      <c r="B94" s="48">
        <v>751</v>
      </c>
      <c r="C94" s="48"/>
      <c r="D94" s="57"/>
    </row>
    <row r="95" spans="1:4" ht="13.8" thickBot="1" x14ac:dyDescent="0.3">
      <c r="A95" s="9" t="s">
        <v>50</v>
      </c>
      <c r="B95" s="71">
        <v>595</v>
      </c>
      <c r="C95" s="71"/>
      <c r="D95" s="63"/>
    </row>
    <row r="96" spans="1:4" x14ac:dyDescent="0.25">
      <c r="A96" s="7" t="s">
        <v>41</v>
      </c>
      <c r="B96" s="32"/>
      <c r="C96" s="32"/>
      <c r="D96" s="40">
        <f>SUM(B97:B100)</f>
        <v>7548.96</v>
      </c>
    </row>
    <row r="97" spans="1:4" x14ac:dyDescent="0.25">
      <c r="A97" s="15" t="s">
        <v>42</v>
      </c>
      <c r="B97" s="38"/>
      <c r="C97" s="36"/>
      <c r="D97" s="37"/>
    </row>
    <row r="98" spans="1:4" x14ac:dyDescent="0.25">
      <c r="A98" s="15" t="s">
        <v>51</v>
      </c>
      <c r="B98" s="39">
        <v>3148.45</v>
      </c>
      <c r="C98" s="36"/>
      <c r="D98" s="37"/>
    </row>
    <row r="99" spans="1:4" x14ac:dyDescent="0.25">
      <c r="A99" s="15" t="s">
        <v>44</v>
      </c>
      <c r="B99" s="39">
        <v>4135.71</v>
      </c>
      <c r="C99" s="36"/>
      <c r="D99" s="37"/>
    </row>
    <row r="100" spans="1:4" ht="13.8" thickBot="1" x14ac:dyDescent="0.3">
      <c r="A100" s="9" t="s">
        <v>43</v>
      </c>
      <c r="B100" s="41">
        <v>264.8</v>
      </c>
      <c r="C100" s="42"/>
      <c r="D100" s="43"/>
    </row>
    <row r="101" spans="1:4" x14ac:dyDescent="0.25">
      <c r="A101" s="7" t="s">
        <v>1</v>
      </c>
      <c r="B101" s="44"/>
      <c r="C101" s="44"/>
      <c r="D101" s="45">
        <f>C102+C103</f>
        <v>54788.2</v>
      </c>
    </row>
    <row r="102" spans="1:4" x14ac:dyDescent="0.25">
      <c r="A102" s="8" t="s">
        <v>66</v>
      </c>
      <c r="B102" s="84"/>
      <c r="C102" s="86">
        <v>13000</v>
      </c>
      <c r="D102" s="85"/>
    </row>
    <row r="103" spans="1:4" ht="13.8" thickBot="1" x14ac:dyDescent="0.3">
      <c r="A103" s="9" t="s">
        <v>52</v>
      </c>
      <c r="B103" s="62"/>
      <c r="C103" s="62">
        <v>41788.199999999997</v>
      </c>
      <c r="D103" s="63"/>
    </row>
    <row r="104" spans="1:4" x14ac:dyDescent="0.25">
      <c r="A104" s="7" t="s">
        <v>12</v>
      </c>
      <c r="B104" s="76"/>
      <c r="C104" s="76"/>
      <c r="D104" s="40">
        <f>B105</f>
        <v>200</v>
      </c>
    </row>
    <row r="105" spans="1:4" ht="13.8" thickBot="1" x14ac:dyDescent="0.3">
      <c r="A105" s="28" t="s">
        <v>39</v>
      </c>
      <c r="B105" s="77">
        <v>200</v>
      </c>
      <c r="C105" s="77"/>
      <c r="D105" s="78"/>
    </row>
    <row r="106" spans="1:4" hidden="1" x14ac:dyDescent="0.25">
      <c r="A106" s="7" t="s">
        <v>11</v>
      </c>
      <c r="B106" s="73">
        <f>B107</f>
        <v>0</v>
      </c>
      <c r="C106" s="73"/>
      <c r="D106" s="74">
        <f>D107</f>
        <v>0</v>
      </c>
    </row>
    <row r="107" spans="1:4" ht="13.8" hidden="1" thickBot="1" x14ac:dyDescent="0.3">
      <c r="A107" s="27"/>
      <c r="B107" s="71"/>
      <c r="C107" s="71"/>
      <c r="D107" s="72"/>
    </row>
    <row r="108" spans="1:4" x14ac:dyDescent="0.25">
      <c r="A108" s="7" t="s">
        <v>2</v>
      </c>
      <c r="B108" s="44"/>
      <c r="C108" s="44"/>
      <c r="D108" s="45">
        <f>SUM(B109:B110)+SUM(C109:C110)</f>
        <v>10000</v>
      </c>
    </row>
    <row r="109" spans="1:4" ht="13.8" thickBot="1" x14ac:dyDescent="0.3">
      <c r="A109" s="10" t="s">
        <v>65</v>
      </c>
      <c r="B109" s="46"/>
      <c r="C109" s="46">
        <v>10000</v>
      </c>
      <c r="D109" s="47"/>
    </row>
    <row r="110" spans="1:4" ht="14.25" hidden="1" customHeight="1" x14ac:dyDescent="0.25">
      <c r="A110" s="29"/>
      <c r="B110" s="64"/>
      <c r="C110" s="64"/>
      <c r="D110" s="65"/>
    </row>
    <row r="111" spans="1:4" ht="14.4" thickBot="1" x14ac:dyDescent="0.3">
      <c r="A111" s="6" t="s">
        <v>3</v>
      </c>
      <c r="B111" s="79">
        <f>SUM(B5:B110)</f>
        <v>39575.96</v>
      </c>
      <c r="C111" s="79">
        <f>SUM(C5:C110)</f>
        <v>86356.2</v>
      </c>
      <c r="D111" s="80">
        <f>SUM(B111:C111)</f>
        <v>125932.16</v>
      </c>
    </row>
    <row r="112" spans="1:4" x14ac:dyDescent="0.25">
      <c r="D112" s="35"/>
    </row>
    <row r="113" spans="4:4" x14ac:dyDescent="0.25">
      <c r="D113" s="35"/>
    </row>
  </sheetData>
  <mergeCells count="1">
    <mergeCell ref="A2:D2"/>
  </mergeCells>
  <printOptions horizontalCentered="1"/>
  <pageMargins left="0.39370078740157483" right="0" top="0.78740157480314965" bottom="0.19685039370078741" header="0.11811023622047245" footer="0.1181102362204724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3.ZR</vt:lpstr>
      <vt:lpstr>'3.ZR'!Oblast_tisku</vt:lpstr>
    </vt:vector>
  </TitlesOfParts>
  <Company>Krajský úřad, Královehradecký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841</cp:lastModifiedBy>
  <cp:lastPrinted>2017-08-24T06:50:29Z</cp:lastPrinted>
  <dcterms:created xsi:type="dcterms:W3CDTF">2010-05-26T11:33:11Z</dcterms:created>
  <dcterms:modified xsi:type="dcterms:W3CDTF">2017-08-24T06:56:47Z</dcterms:modified>
</cp:coreProperties>
</file>