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17\2. ZR\2.ZR do R a Z\"/>
    </mc:Choice>
  </mc:AlternateContent>
  <bookViews>
    <workbookView xWindow="0" yWindow="0" windowWidth="14370" windowHeight="5010"/>
  </bookViews>
  <sheets>
    <sheet name="2.ZR" sheetId="17" r:id="rId1"/>
  </sheets>
  <definedNames>
    <definedName name="_xlnm.Print_Area" localSheetId="0">'2.ZR'!$A$1:$D$98</definedName>
  </definedNames>
  <calcPr calcId="152511"/>
</workbook>
</file>

<file path=xl/calcChain.xml><?xml version="1.0" encoding="utf-8"?>
<calcChain xmlns="http://schemas.openxmlformats.org/spreadsheetml/2006/main">
  <c r="D84" i="17" l="1"/>
  <c r="D93" i="17" l="1"/>
  <c r="D90" i="17"/>
  <c r="D80" i="17"/>
  <c r="D8" i="17"/>
  <c r="C98" i="17" l="1"/>
  <c r="D5" i="17"/>
  <c r="B66" i="17" l="1"/>
  <c r="D88" i="17"/>
  <c r="B88" i="17"/>
  <c r="D86" i="17"/>
  <c r="B86" i="17"/>
  <c r="D76" i="17"/>
  <c r="B76" i="17"/>
  <c r="D70" i="17"/>
  <c r="B70" i="17"/>
  <c r="D66" i="17"/>
  <c r="B98" i="17" l="1"/>
  <c r="D98" i="17" s="1"/>
</calcChain>
</file>

<file path=xl/sharedStrings.xml><?xml version="1.0" encoding="utf-8"?>
<sst xmlns="http://schemas.openxmlformats.org/spreadsheetml/2006/main" count="54" uniqueCount="53">
  <si>
    <t>kap. 48 - Dotační fond KHK</t>
  </si>
  <si>
    <t>kap. 21 - investice a evropské projekty</t>
  </si>
  <si>
    <t>FRR</t>
  </si>
  <si>
    <t>celkem</t>
  </si>
  <si>
    <t>kap. 15 - zdravotnictví</t>
  </si>
  <si>
    <t>kap. 14 - školství</t>
  </si>
  <si>
    <t>individuální dotace:</t>
  </si>
  <si>
    <t>tis. Kč</t>
  </si>
  <si>
    <t>kap. 02 - životní prostředí a zemědělství</t>
  </si>
  <si>
    <t>dotace obcím na vybudování vodohospodářské infrastruktury</t>
  </si>
  <si>
    <t>kap. 19 - činnost krajského úřadu</t>
  </si>
  <si>
    <t>kap. 16 - kultura</t>
  </si>
  <si>
    <t>kap. 28 - sociální věci</t>
  </si>
  <si>
    <t>kap. 39 - regionální rozvoj a cestovní ruch</t>
  </si>
  <si>
    <t>DSO Hradubická labská - kofi projektu výstavby cyklostezky HK-Vysoká n. L.</t>
  </si>
  <si>
    <t>DSO Hradubická labská - návratná fin.výp.-projekt výstavby cyklostezky HK-Vysoká n. L.</t>
  </si>
  <si>
    <t>kap. 18 - zastupitelstvo kraje</t>
  </si>
  <si>
    <t>stěhování - Gayerova kasárna</t>
  </si>
  <si>
    <t>doprava - zřízení automatické závory na silnici III/301 10 Adržpach - Chvaleč</t>
  </si>
  <si>
    <t>sport a tělovýchova</t>
  </si>
  <si>
    <t>Obec Dětenice - provoz letního vlaku v roce 2017</t>
  </si>
  <si>
    <t>Obec Vysokov - výstavba zázemí pro sportovní a kulturní aktivity v obci</t>
  </si>
  <si>
    <t>Město Jičín -  opravy Valdštejnské lodžie</t>
  </si>
  <si>
    <t>Veteran car club, Hradec Králové - 17. Královéhradecká veteran rallye 2017</t>
  </si>
  <si>
    <t>Město Nová Paka - zajištění ambulantní zdravotní péče</t>
  </si>
  <si>
    <t xml:space="preserve">                   kultura - výkupy pozemků Vrbenského a Gayerova kasárna</t>
  </si>
  <si>
    <t>příspěvky na provoz PO - provedení migrace dat v souvislosti se zavedením
 muzejního SW pro evidenci sbírkových předmětů</t>
  </si>
  <si>
    <t>Město Janské Lázně - oprava střechy školní družiny - havarijní stav - PD a nejnutnější opravy - výměna krovu a krytiny</t>
  </si>
  <si>
    <t xml:space="preserve">Obec Malá Úpa - pořízení a instalace automatických česlí do ČOV </t>
  </si>
  <si>
    <t>Město Kostelec n. O. - socha T. G. Masaryka v Kostelci n. O.</t>
  </si>
  <si>
    <t>Římskokatolická farnost - děkanství Opočno - oprava fasády průčelí klášterního kostela kapucínů v Opočně - I. etapa - uhrazení stavebně restaurátorských prací</t>
  </si>
  <si>
    <t>Nadační fond na podporu fotbalové mládeře KHK - podpora krajských mládežnických fotbalových trenérů</t>
  </si>
  <si>
    <t>Obec Valdice - stavba tělocvičny při ZŠ</t>
  </si>
  <si>
    <t>Nadační fond na podporu fotbalové mládeře KHK - podpora okresních  mládežnických fotbalových trenérů</t>
  </si>
  <si>
    <t>Městská nemocnice Hořice - Cesta dr. Eugena Levita s besídkou - výstavba zahradní besídky s přístupovým chodníkem</t>
  </si>
  <si>
    <t>kapitálové výdaje</t>
  </si>
  <si>
    <t>odvětví - účel</t>
  </si>
  <si>
    <t xml:space="preserve">běžné 
výdaje </t>
  </si>
  <si>
    <t>Příloha č. 4</t>
  </si>
  <si>
    <t>Rozdělení volných disponibilních zdrojů a zvýšení daňových příjmů</t>
  </si>
  <si>
    <t>kofi a předfi: evropská integrace - projekty Česko-Polsko</t>
  </si>
  <si>
    <t>Obec Vidochov - oprava kuchyně, jídelny a soc.zařízení ZŠ a MŠ</t>
  </si>
  <si>
    <t>Sbor Jednoty bratrské v Nové Pace - dokončení ZŠ Brána - fasáda</t>
  </si>
  <si>
    <t>Obec Říčky -  rekonstrukce kanalizace - silnice III/3109 a III/31010</t>
  </si>
  <si>
    <t>Asociace rozvoje invencí a duševního vlastnictví, o. s. - Regionální PATLIBcentrum AriD v HK - pronájem centra v HK, zajištění rešerší a poradenských služeb pro začínající podnikatele a veřejnost</t>
  </si>
  <si>
    <t>SKOK do života, o. p. s.  - nájemné prostor Soukenická ul.</t>
  </si>
  <si>
    <t>SK Klackaři Kostelec n. O. - Mistrovství Evropy v softbale mužů - vybudování zázemí pro hráče</t>
  </si>
  <si>
    <t>SKP Judo Náchod, z. s. - bezpečná tělocvična pro sportovní aktvity dětí</t>
  </si>
  <si>
    <t>Trutnov Trails - údržba MTB stezek</t>
  </si>
  <si>
    <t>sociální věci - Tmavý Důl - dálkové připojení</t>
  </si>
  <si>
    <t>školství (rozdělení - akce Příloha č. 5)</t>
  </si>
  <si>
    <t>kulturní akce se záštitou Rady KHK - Impuls HK - krajské postupové soutěže neprofesionálního umění</t>
  </si>
  <si>
    <t>dar - Krajské ředitelství Policie KHK - nákup speciální techniky (Příloha č.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</si>
</sst>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  <font>
      <b/>
      <i/>
      <sz val="10"/>
      <name val="Arial CE"/>
      <charset val="238"/>
    </font>
    <font>
      <b/>
      <sz val="8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3" fontId="0" fillId="0" borderId="0" xfId="0"/>
    <xf numFmtId="164" fontId="0" fillId="0" borderId="2" xfId="1" applyNumberFormat="1" applyFont="1" applyBorder="1"/>
    <xf numFmtId="164" fontId="0" fillId="0" borderId="4" xfId="1" applyNumberFormat="1" applyFont="1" applyBorder="1"/>
    <xf numFmtId="164" fontId="0" fillId="0" borderId="1" xfId="1" applyNumberFormat="1" applyFont="1" applyBorder="1"/>
    <xf numFmtId="164" fontId="0" fillId="0" borderId="3" xfId="1" applyNumberFormat="1" applyFont="1" applyBorder="1"/>
    <xf numFmtId="164" fontId="0" fillId="0" borderId="3" xfId="1" applyNumberFormat="1" applyFont="1" applyFill="1" applyBorder="1"/>
    <xf numFmtId="164" fontId="0" fillId="0" borderId="4" xfId="1" applyNumberFormat="1" applyFont="1" applyFill="1" applyBorder="1"/>
    <xf numFmtId="164" fontId="0" fillId="0" borderId="3" xfId="0" applyNumberFormat="1" applyFont="1" applyBorder="1" applyAlignment="1">
      <alignment horizontal="right"/>
    </xf>
    <xf numFmtId="164" fontId="0" fillId="0" borderId="6" xfId="1" applyNumberFormat="1" applyFont="1" applyBorder="1"/>
    <xf numFmtId="164" fontId="0" fillId="0" borderId="1" xfId="1" applyNumberFormat="1" applyFont="1" applyFill="1" applyBorder="1"/>
    <xf numFmtId="164" fontId="0" fillId="2" borderId="4" xfId="1" applyNumberFormat="1" applyFont="1" applyFill="1" applyBorder="1"/>
    <xf numFmtId="3" fontId="2" fillId="0" borderId="0" xfId="0" applyFont="1"/>
    <xf numFmtId="164" fontId="0" fillId="0" borderId="6" xfId="0" applyNumberFormat="1" applyFont="1" applyFill="1" applyBorder="1" applyAlignment="1">
      <alignment horizontal="right"/>
    </xf>
    <xf numFmtId="164" fontId="0" fillId="0" borderId="6" xfId="1" applyNumberFormat="1" applyFont="1" applyFill="1" applyBorder="1"/>
    <xf numFmtId="164" fontId="0" fillId="0" borderId="1" xfId="0" applyNumberFormat="1" applyFont="1" applyFill="1" applyBorder="1" applyAlignment="1">
      <alignment horizontal="right"/>
    </xf>
    <xf numFmtId="4" fontId="0" fillId="0" borderId="6" xfId="0" applyNumberFormat="1" applyFont="1" applyFill="1" applyBorder="1" applyAlignment="1">
      <alignment horizontal="right"/>
    </xf>
    <xf numFmtId="164" fontId="0" fillId="0" borderId="8" xfId="0" applyNumberFormat="1" applyFont="1" applyFill="1" applyBorder="1" applyAlignment="1">
      <alignment horizontal="right"/>
    </xf>
    <xf numFmtId="164" fontId="0" fillId="0" borderId="3" xfId="0" applyNumberFormat="1" applyFont="1" applyFill="1" applyBorder="1" applyAlignment="1">
      <alignment horizontal="right"/>
    </xf>
    <xf numFmtId="164" fontId="6" fillId="0" borderId="2" xfId="1" applyNumberFormat="1" applyFont="1" applyBorder="1"/>
    <xf numFmtId="164" fontId="6" fillId="0" borderId="7" xfId="1" applyNumberFormat="1" applyFont="1" applyFill="1" applyBorder="1"/>
    <xf numFmtId="164" fontId="0" fillId="0" borderId="2" xfId="1" applyNumberFormat="1" applyFont="1" applyFill="1" applyBorder="1"/>
    <xf numFmtId="164" fontId="0" fillId="0" borderId="6" xfId="0" applyNumberFormat="1" applyFont="1" applyBorder="1" applyAlignment="1">
      <alignment horizontal="right"/>
    </xf>
    <xf numFmtId="3" fontId="5" fillId="0" borderId="5" xfId="0" applyFont="1" applyFill="1" applyBorder="1" applyAlignment="1">
      <alignment horizontal="center" vertical="center" wrapText="1"/>
    </xf>
    <xf numFmtId="44" fontId="7" fillId="0" borderId="10" xfId="2" applyFont="1" applyFill="1" applyBorder="1" applyAlignment="1">
      <alignment horizontal="center" vertical="center"/>
    </xf>
    <xf numFmtId="3" fontId="3" fillId="0" borderId="9" xfId="0" applyFont="1" applyBorder="1" applyAlignment="1">
      <alignment vertical="center"/>
    </xf>
    <xf numFmtId="3" fontId="0" fillId="0" borderId="0" xfId="0" applyAlignment="1">
      <alignment vertical="top"/>
    </xf>
    <xf numFmtId="3" fontId="8" fillId="0" borderId="9" xfId="0" applyFont="1" applyFill="1" applyBorder="1"/>
    <xf numFmtId="164" fontId="4" fillId="0" borderId="2" xfId="1" applyNumberFormat="1" applyFont="1" applyFill="1" applyBorder="1"/>
    <xf numFmtId="3" fontId="2" fillId="0" borderId="11" xfId="0" applyFont="1" applyBorder="1"/>
    <xf numFmtId="164" fontId="6" fillId="0" borderId="12" xfId="1" applyNumberFormat="1" applyFont="1" applyBorder="1"/>
    <xf numFmtId="3" fontId="0" fillId="0" borderId="13" xfId="0" applyFont="1" applyBorder="1"/>
    <xf numFmtId="164" fontId="0" fillId="0" borderId="14" xfId="1" applyNumberFormat="1" applyFont="1" applyFill="1" applyBorder="1"/>
    <xf numFmtId="3" fontId="0" fillId="0" borderId="15" xfId="0" applyFont="1" applyBorder="1"/>
    <xf numFmtId="164" fontId="0" fillId="0" borderId="16" xfId="1" applyNumberFormat="1" applyFont="1" applyFill="1" applyBorder="1"/>
    <xf numFmtId="3" fontId="0" fillId="0" borderId="11" xfId="0" applyFont="1" applyBorder="1"/>
    <xf numFmtId="164" fontId="0" fillId="0" borderId="12" xfId="1" applyNumberFormat="1" applyFont="1" applyFill="1" applyBorder="1"/>
    <xf numFmtId="3" fontId="5" fillId="0" borderId="17" xfId="0" applyFont="1" applyBorder="1"/>
    <xf numFmtId="164" fontId="0" fillId="0" borderId="18" xfId="1" applyNumberFormat="1" applyFont="1" applyFill="1" applyBorder="1"/>
    <xf numFmtId="3" fontId="4" fillId="0" borderId="17" xfId="0" applyFont="1" applyFill="1" applyBorder="1"/>
    <xf numFmtId="164" fontId="4" fillId="0" borderId="12" xfId="1" applyNumberFormat="1" applyFont="1" applyFill="1" applyBorder="1"/>
    <xf numFmtId="3" fontId="0" fillId="0" borderId="19" xfId="0" applyFont="1" applyFill="1" applyBorder="1"/>
    <xf numFmtId="164" fontId="0" fillId="0" borderId="20" xfId="1" applyNumberFormat="1" applyFont="1" applyBorder="1"/>
    <xf numFmtId="164" fontId="0" fillId="0" borderId="18" xfId="0" applyNumberFormat="1" applyFont="1" applyBorder="1" applyAlignment="1">
      <alignment horizontal="right"/>
    </xf>
    <xf numFmtId="164" fontId="0" fillId="0" borderId="17" xfId="0" applyNumberFormat="1" applyFont="1" applyBorder="1" applyAlignment="1">
      <alignment horizontal="left"/>
    </xf>
    <xf numFmtId="3" fontId="0" fillId="0" borderId="17" xfId="0" applyFont="1" applyBorder="1"/>
    <xf numFmtId="164" fontId="0" fillId="0" borderId="18" xfId="1" applyNumberFormat="1" applyFont="1" applyBorder="1"/>
    <xf numFmtId="3" fontId="0" fillId="0" borderId="17" xfId="0" applyFont="1" applyFill="1" applyBorder="1"/>
    <xf numFmtId="164" fontId="0" fillId="0" borderId="20" xfId="1" applyNumberFormat="1" applyFont="1" applyFill="1" applyBorder="1"/>
    <xf numFmtId="164" fontId="0" fillId="0" borderId="16" xfId="1" applyNumberFormat="1" applyFont="1" applyBorder="1"/>
    <xf numFmtId="3" fontId="0" fillId="0" borderId="19" xfId="0" applyFont="1" applyBorder="1"/>
    <xf numFmtId="164" fontId="0" fillId="0" borderId="14" xfId="1" applyNumberFormat="1" applyFont="1" applyBorder="1"/>
    <xf numFmtId="3" fontId="0" fillId="0" borderId="17" xfId="0" applyFont="1" applyBorder="1" applyAlignment="1">
      <alignment wrapText="1"/>
    </xf>
    <xf numFmtId="3" fontId="5" fillId="0" borderId="19" xfId="0" applyFont="1" applyFill="1" applyBorder="1"/>
    <xf numFmtId="3" fontId="5" fillId="0" borderId="17" xfId="0" applyFont="1" applyFill="1" applyBorder="1"/>
    <xf numFmtId="164" fontId="0" fillId="0" borderId="12" xfId="1" applyNumberFormat="1" applyFont="1" applyBorder="1"/>
    <xf numFmtId="3" fontId="0" fillId="0" borderId="13" xfId="0" applyFont="1" applyFill="1" applyBorder="1"/>
    <xf numFmtId="3" fontId="0" fillId="0" borderId="21" xfId="0" applyFont="1" applyFill="1" applyBorder="1"/>
    <xf numFmtId="164" fontId="0" fillId="0" borderId="22" xfId="1" applyNumberFormat="1" applyFont="1" applyFill="1" applyBorder="1"/>
    <xf numFmtId="3" fontId="0" fillId="0" borderId="19" xfId="0" applyFont="1" applyBorder="1" applyAlignment="1">
      <alignment wrapText="1"/>
    </xf>
    <xf numFmtId="3" fontId="5" fillId="0" borderId="13" xfId="0" applyFont="1" applyBorder="1"/>
    <xf numFmtId="3" fontId="0" fillId="0" borderId="15" xfId="0" applyBorder="1"/>
    <xf numFmtId="3" fontId="2" fillId="0" borderId="23" xfId="0" applyFont="1" applyBorder="1"/>
    <xf numFmtId="3" fontId="0" fillId="0" borderId="15" xfId="0" applyBorder="1" applyAlignment="1">
      <alignment wrapText="1"/>
    </xf>
    <xf numFmtId="164" fontId="6" fillId="0" borderId="24" xfId="1" applyNumberFormat="1" applyFont="1" applyFill="1" applyBorder="1"/>
    <xf numFmtId="3" fontId="0" fillId="2" borderId="15" xfId="0" applyFill="1" applyBorder="1"/>
    <xf numFmtId="164" fontId="0" fillId="2" borderId="16" xfId="1" applyNumberFormat="1" applyFont="1" applyFill="1" applyBorder="1"/>
    <xf numFmtId="3" fontId="0" fillId="0" borderId="11" xfId="0" applyFont="1" applyBorder="1" applyAlignment="1">
      <alignment wrapText="1"/>
    </xf>
    <xf numFmtId="3" fontId="0" fillId="0" borderId="19" xfId="0" applyBorder="1"/>
    <xf numFmtId="3" fontId="0" fillId="0" borderId="17" xfId="0" applyFont="1" applyFill="1" applyBorder="1" applyAlignment="1">
      <alignment wrapText="1"/>
    </xf>
    <xf numFmtId="3" fontId="0" fillId="0" borderId="19" xfId="0" applyFont="1" applyFill="1" applyBorder="1" applyAlignment="1">
      <alignment wrapText="1"/>
    </xf>
    <xf numFmtId="3" fontId="0" fillId="0" borderId="13" xfId="0" applyFont="1" applyBorder="1" applyAlignment="1">
      <alignment wrapText="1"/>
    </xf>
    <xf numFmtId="164" fontId="8" fillId="0" borderId="5" xfId="0" applyNumberFormat="1" applyFont="1" applyBorder="1"/>
    <xf numFmtId="164" fontId="8" fillId="0" borderId="10" xfId="0" applyNumberFormat="1" applyFont="1" applyBorder="1"/>
    <xf numFmtId="164" fontId="6" fillId="0" borderId="2" xfId="1" applyNumberFormat="1" applyFont="1" applyFill="1" applyBorder="1"/>
    <xf numFmtId="164" fontId="6" fillId="0" borderId="12" xfId="1" applyNumberFormat="1" applyFont="1" applyFill="1" applyBorder="1"/>
    <xf numFmtId="3" fontId="0" fillId="0" borderId="15" xfId="0" applyFont="1" applyFill="1" applyBorder="1" applyAlignment="1">
      <alignment wrapText="1"/>
    </xf>
    <xf numFmtId="164" fontId="0" fillId="0" borderId="4" xfId="0" applyNumberFormat="1" applyFont="1" applyBorder="1" applyAlignment="1">
      <alignment horizontal="right"/>
    </xf>
    <xf numFmtId="3" fontId="3" fillId="0" borderId="0" xfId="0" applyFont="1" applyAlignment="1">
      <alignment horizont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topLeftCell="A29" zoomScaleNormal="100" workbookViewId="0">
      <selection activeCell="C104" sqref="C104"/>
    </sheetView>
  </sheetViews>
  <sheetFormatPr defaultRowHeight="12.75" x14ac:dyDescent="0.2"/>
  <cols>
    <col min="1" max="1" width="63.85546875" customWidth="1"/>
    <col min="2" max="3" width="11.42578125" customWidth="1"/>
    <col min="4" max="4" width="11.5703125" customWidth="1"/>
  </cols>
  <sheetData>
    <row r="1" spans="1:4" ht="24.75" customHeight="1" x14ac:dyDescent="0.2">
      <c r="D1" s="25" t="s">
        <v>38</v>
      </c>
    </row>
    <row r="2" spans="1:4" ht="15.75" x14ac:dyDescent="0.25">
      <c r="A2" s="77" t="s">
        <v>39</v>
      </c>
      <c r="B2" s="77"/>
      <c r="C2" s="77"/>
      <c r="D2" s="77"/>
    </row>
    <row r="3" spans="1:4" ht="21" customHeight="1" thickBot="1" x14ac:dyDescent="0.25">
      <c r="A3" s="11"/>
      <c r="D3" t="s">
        <v>7</v>
      </c>
    </row>
    <row r="4" spans="1:4" ht="25.5" customHeight="1" thickBot="1" x14ac:dyDescent="0.25">
      <c r="A4" s="24" t="s">
        <v>36</v>
      </c>
      <c r="B4" s="22" t="s">
        <v>37</v>
      </c>
      <c r="C4" s="22" t="s">
        <v>35</v>
      </c>
      <c r="D4" s="23" t="s">
        <v>3</v>
      </c>
    </row>
    <row r="5" spans="1:4" x14ac:dyDescent="0.2">
      <c r="A5" s="28" t="s">
        <v>8</v>
      </c>
      <c r="B5" s="18"/>
      <c r="C5" s="18"/>
      <c r="D5" s="29">
        <f>C7</f>
        <v>10000</v>
      </c>
    </row>
    <row r="6" spans="1:4" hidden="1" x14ac:dyDescent="0.2">
      <c r="A6" s="30"/>
      <c r="B6" s="9"/>
      <c r="C6" s="9"/>
      <c r="D6" s="31"/>
    </row>
    <row r="7" spans="1:4" ht="13.5" thickBot="1" x14ac:dyDescent="0.25">
      <c r="A7" s="32" t="s">
        <v>9</v>
      </c>
      <c r="B7" s="6"/>
      <c r="C7" s="6">
        <v>10000</v>
      </c>
      <c r="D7" s="33"/>
    </row>
    <row r="8" spans="1:4" x14ac:dyDescent="0.2">
      <c r="A8" s="28" t="s">
        <v>0</v>
      </c>
      <c r="B8" s="18"/>
      <c r="C8" s="18"/>
      <c r="D8" s="29">
        <f>SUM(B10:B32)+SUM(C10:C32)</f>
        <v>11070</v>
      </c>
    </row>
    <row r="9" spans="1:4" hidden="1" x14ac:dyDescent="0.2">
      <c r="A9" s="34"/>
      <c r="B9" s="20"/>
      <c r="C9" s="20"/>
      <c r="D9" s="35"/>
    </row>
    <row r="10" spans="1:4" x14ac:dyDescent="0.2">
      <c r="A10" s="44" t="s">
        <v>19</v>
      </c>
      <c r="B10" s="5">
        <v>1500</v>
      </c>
      <c r="C10" s="5"/>
      <c r="D10" s="37"/>
    </row>
    <row r="11" spans="1:4" x14ac:dyDescent="0.2">
      <c r="A11" s="38" t="s">
        <v>6</v>
      </c>
      <c r="B11" s="27"/>
      <c r="C11" s="27"/>
      <c r="D11" s="39"/>
    </row>
    <row r="12" spans="1:4" x14ac:dyDescent="0.2">
      <c r="A12" s="40" t="s">
        <v>20</v>
      </c>
      <c r="B12" s="8">
        <v>250</v>
      </c>
      <c r="C12" s="8"/>
      <c r="D12" s="41"/>
    </row>
    <row r="13" spans="1:4" ht="25.5" x14ac:dyDescent="0.2">
      <c r="A13" s="68" t="s">
        <v>27</v>
      </c>
      <c r="B13" s="7"/>
      <c r="C13" s="7">
        <v>600</v>
      </c>
      <c r="D13" s="42"/>
    </row>
    <row r="14" spans="1:4" x14ac:dyDescent="0.2">
      <c r="A14" s="43" t="s">
        <v>21</v>
      </c>
      <c r="B14" s="7"/>
      <c r="C14" s="9">
        <v>300</v>
      </c>
      <c r="D14" s="42"/>
    </row>
    <row r="15" spans="1:4" x14ac:dyDescent="0.2">
      <c r="A15" s="68" t="s">
        <v>41</v>
      </c>
      <c r="B15" s="4">
        <v>300</v>
      </c>
      <c r="C15" s="4"/>
      <c r="D15" s="45"/>
    </row>
    <row r="16" spans="1:4" x14ac:dyDescent="0.2">
      <c r="A16" s="44" t="s">
        <v>28</v>
      </c>
      <c r="B16" s="4"/>
      <c r="C16" s="4">
        <v>200</v>
      </c>
      <c r="D16" s="45"/>
    </row>
    <row r="17" spans="1:4" x14ac:dyDescent="0.2">
      <c r="A17" s="44" t="s">
        <v>42</v>
      </c>
      <c r="B17" s="4"/>
      <c r="C17" s="4">
        <v>150</v>
      </c>
      <c r="D17" s="45"/>
    </row>
    <row r="18" spans="1:4" x14ac:dyDescent="0.2">
      <c r="A18" s="46" t="s">
        <v>43</v>
      </c>
      <c r="B18" s="5"/>
      <c r="C18" s="7">
        <v>2000</v>
      </c>
      <c r="D18" s="37"/>
    </row>
    <row r="19" spans="1:4" ht="38.25" x14ac:dyDescent="0.2">
      <c r="A19" s="69" t="s">
        <v>44</v>
      </c>
      <c r="B19" s="13">
        <v>300</v>
      </c>
      <c r="C19" s="21"/>
      <c r="D19" s="47"/>
    </row>
    <row r="20" spans="1:4" x14ac:dyDescent="0.2">
      <c r="A20" s="69" t="s">
        <v>29</v>
      </c>
      <c r="B20" s="13"/>
      <c r="C20" s="21">
        <v>100</v>
      </c>
      <c r="D20" s="47"/>
    </row>
    <row r="21" spans="1:4" x14ac:dyDescent="0.2">
      <c r="A21" s="46" t="s">
        <v>22</v>
      </c>
      <c r="B21" s="5"/>
      <c r="C21" s="17">
        <v>710</v>
      </c>
      <c r="D21" s="37"/>
    </row>
    <row r="22" spans="1:4" ht="38.25" x14ac:dyDescent="0.2">
      <c r="A22" s="68" t="s">
        <v>30</v>
      </c>
      <c r="B22" s="5">
        <v>500</v>
      </c>
      <c r="C22" s="17"/>
      <c r="D22" s="37"/>
    </row>
    <row r="23" spans="1:4" x14ac:dyDescent="0.2">
      <c r="A23" s="68" t="s">
        <v>45</v>
      </c>
      <c r="B23" s="5">
        <v>150</v>
      </c>
      <c r="C23" s="17"/>
      <c r="D23" s="37"/>
    </row>
    <row r="24" spans="1:4" x14ac:dyDescent="0.2">
      <c r="A24" s="68" t="s">
        <v>32</v>
      </c>
      <c r="B24" s="5"/>
      <c r="C24" s="17">
        <v>1500</v>
      </c>
      <c r="D24" s="37"/>
    </row>
    <row r="25" spans="1:4" ht="25.5" x14ac:dyDescent="0.2">
      <c r="A25" s="68" t="s">
        <v>31</v>
      </c>
      <c r="B25" s="5">
        <v>500</v>
      </c>
      <c r="C25" s="17"/>
      <c r="D25" s="37"/>
    </row>
    <row r="26" spans="1:4" ht="25.5" x14ac:dyDescent="0.2">
      <c r="A26" s="68" t="s">
        <v>33</v>
      </c>
      <c r="B26" s="5">
        <v>350</v>
      </c>
      <c r="C26" s="17"/>
      <c r="D26" s="37"/>
    </row>
    <row r="27" spans="1:4" ht="25.5" x14ac:dyDescent="0.2">
      <c r="A27" s="69" t="s">
        <v>46</v>
      </c>
      <c r="B27" s="13"/>
      <c r="C27" s="12">
        <v>1000</v>
      </c>
      <c r="D27" s="47"/>
    </row>
    <row r="28" spans="1:4" x14ac:dyDescent="0.2">
      <c r="A28" s="40" t="s">
        <v>47</v>
      </c>
      <c r="B28" s="13"/>
      <c r="C28" s="12">
        <v>160</v>
      </c>
      <c r="D28" s="47"/>
    </row>
    <row r="29" spans="1:4" x14ac:dyDescent="0.2">
      <c r="A29" s="40" t="s">
        <v>23</v>
      </c>
      <c r="B29" s="13">
        <v>50</v>
      </c>
      <c r="C29" s="15"/>
      <c r="D29" s="47"/>
    </row>
    <row r="30" spans="1:4" x14ac:dyDescent="0.2">
      <c r="A30" s="40" t="s">
        <v>48</v>
      </c>
      <c r="B30" s="13">
        <v>100</v>
      </c>
      <c r="C30" s="15"/>
      <c r="D30" s="47"/>
    </row>
    <row r="31" spans="1:4" x14ac:dyDescent="0.2">
      <c r="A31" s="44" t="s">
        <v>24</v>
      </c>
      <c r="B31" s="4">
        <v>250</v>
      </c>
      <c r="C31" s="4"/>
      <c r="D31" s="45"/>
    </row>
    <row r="32" spans="1:4" ht="26.25" thickBot="1" x14ac:dyDescent="0.25">
      <c r="A32" s="68" t="s">
        <v>34</v>
      </c>
      <c r="B32" s="2"/>
      <c r="C32" s="2">
        <v>100</v>
      </c>
      <c r="D32" s="48"/>
    </row>
    <row r="33" spans="1:4" ht="13.5" hidden="1" thickBot="1" x14ac:dyDescent="0.25">
      <c r="A33" s="49"/>
      <c r="B33" s="3"/>
      <c r="C33" s="3"/>
      <c r="D33" s="50"/>
    </row>
    <row r="34" spans="1:4" ht="13.5" hidden="1" thickBot="1" x14ac:dyDescent="0.25">
      <c r="A34" s="51"/>
      <c r="B34" s="4"/>
      <c r="C34" s="4"/>
      <c r="D34" s="37"/>
    </row>
    <row r="35" spans="1:4" ht="13.5" hidden="1" thickBot="1" x14ac:dyDescent="0.25">
      <c r="A35" s="44"/>
      <c r="B35" s="4"/>
      <c r="C35" s="4"/>
      <c r="D35" s="45"/>
    </row>
    <row r="36" spans="1:4" ht="13.5" hidden="1" thickBot="1" x14ac:dyDescent="0.25">
      <c r="A36" s="52"/>
      <c r="B36" s="15"/>
      <c r="C36" s="15"/>
      <c r="D36" s="47"/>
    </row>
    <row r="37" spans="1:4" ht="13.5" hidden="1" thickBot="1" x14ac:dyDescent="0.25">
      <c r="A37" s="44"/>
      <c r="B37" s="4"/>
      <c r="C37" s="4"/>
      <c r="D37" s="45"/>
    </row>
    <row r="38" spans="1:4" ht="13.5" hidden="1" thickBot="1" x14ac:dyDescent="0.25">
      <c r="A38" s="40"/>
      <c r="B38" s="15"/>
      <c r="C38" s="15"/>
      <c r="D38" s="47"/>
    </row>
    <row r="39" spans="1:4" ht="13.5" hidden="1" thickBot="1" x14ac:dyDescent="0.25">
      <c r="A39" s="52"/>
      <c r="B39" s="15"/>
      <c r="C39" s="15"/>
      <c r="D39" s="47"/>
    </row>
    <row r="40" spans="1:4" ht="13.5" hidden="1" thickBot="1" x14ac:dyDescent="0.25">
      <c r="A40" s="40"/>
      <c r="B40" s="15"/>
      <c r="C40" s="15"/>
      <c r="D40" s="47"/>
    </row>
    <row r="41" spans="1:4" ht="13.5" hidden="1" thickBot="1" x14ac:dyDescent="0.25">
      <c r="A41" s="40"/>
      <c r="B41" s="15"/>
      <c r="C41" s="15"/>
      <c r="D41" s="47"/>
    </row>
    <row r="42" spans="1:4" ht="13.5" hidden="1" thickBot="1" x14ac:dyDescent="0.25">
      <c r="A42" s="40"/>
      <c r="B42" s="15"/>
      <c r="C42" s="15"/>
      <c r="D42" s="47"/>
    </row>
    <row r="43" spans="1:4" ht="13.5" hidden="1" thickBot="1" x14ac:dyDescent="0.25">
      <c r="A43" s="40"/>
      <c r="B43" s="15"/>
      <c r="C43" s="15"/>
      <c r="D43" s="47"/>
    </row>
    <row r="44" spans="1:4" ht="13.5" hidden="1" thickBot="1" x14ac:dyDescent="0.25">
      <c r="A44" s="40"/>
      <c r="B44" s="15"/>
      <c r="C44" s="15"/>
      <c r="D44" s="47"/>
    </row>
    <row r="45" spans="1:4" ht="13.5" hidden="1" thickBot="1" x14ac:dyDescent="0.25">
      <c r="A45" s="44"/>
      <c r="B45" s="4"/>
      <c r="C45" s="4"/>
      <c r="D45" s="37"/>
    </row>
    <row r="46" spans="1:4" ht="13.5" hidden="1" thickBot="1" x14ac:dyDescent="0.25">
      <c r="A46" s="40"/>
      <c r="B46" s="15"/>
      <c r="C46" s="15"/>
      <c r="D46" s="47"/>
    </row>
    <row r="47" spans="1:4" ht="13.5" hidden="1" thickBot="1" x14ac:dyDescent="0.25">
      <c r="A47" s="40"/>
      <c r="B47" s="15"/>
      <c r="C47" s="15"/>
      <c r="D47" s="47"/>
    </row>
    <row r="48" spans="1:4" ht="13.5" hidden="1" thickBot="1" x14ac:dyDescent="0.25">
      <c r="A48" s="44"/>
      <c r="B48" s="4"/>
      <c r="C48" s="4"/>
      <c r="D48" s="45"/>
    </row>
    <row r="49" spans="1:4" ht="13.5" hidden="1" thickBot="1" x14ac:dyDescent="0.25">
      <c r="A49" s="40"/>
      <c r="B49" s="12"/>
      <c r="C49" s="12"/>
      <c r="D49" s="47"/>
    </row>
    <row r="50" spans="1:4" ht="13.5" hidden="1" thickBot="1" x14ac:dyDescent="0.25">
      <c r="A50" s="52"/>
      <c r="B50" s="12"/>
      <c r="C50" s="12"/>
      <c r="D50" s="47"/>
    </row>
    <row r="51" spans="1:4" ht="13.5" hidden="1" thickBot="1" x14ac:dyDescent="0.25">
      <c r="A51" s="52"/>
      <c r="B51" s="12"/>
      <c r="C51" s="12"/>
      <c r="D51" s="47"/>
    </row>
    <row r="52" spans="1:4" ht="13.5" hidden="1" thickBot="1" x14ac:dyDescent="0.25">
      <c r="A52" s="40"/>
      <c r="B52" s="12"/>
      <c r="C52" s="12"/>
      <c r="D52" s="47"/>
    </row>
    <row r="53" spans="1:4" ht="13.5" hidden="1" thickBot="1" x14ac:dyDescent="0.25">
      <c r="A53" s="53"/>
      <c r="B53" s="17"/>
      <c r="C53" s="17"/>
      <c r="D53" s="37"/>
    </row>
    <row r="54" spans="1:4" ht="13.5" hidden="1" thickBot="1" x14ac:dyDescent="0.25">
      <c r="A54" s="34"/>
      <c r="B54" s="1"/>
      <c r="C54" s="1"/>
      <c r="D54" s="54"/>
    </row>
    <row r="55" spans="1:4" ht="13.5" hidden="1" thickBot="1" x14ac:dyDescent="0.25">
      <c r="A55" s="52"/>
      <c r="B55" s="12"/>
      <c r="C55" s="12"/>
      <c r="D55" s="47"/>
    </row>
    <row r="56" spans="1:4" ht="13.5" hidden="1" thickBot="1" x14ac:dyDescent="0.25">
      <c r="A56" s="44"/>
      <c r="B56" s="4"/>
      <c r="C56" s="4"/>
      <c r="D56" s="45"/>
    </row>
    <row r="57" spans="1:4" ht="13.5" hidden="1" thickBot="1" x14ac:dyDescent="0.25">
      <c r="A57" s="40"/>
      <c r="B57" s="12"/>
      <c r="C57" s="12"/>
      <c r="D57" s="47"/>
    </row>
    <row r="58" spans="1:4" ht="13.5" hidden="1" thickBot="1" x14ac:dyDescent="0.25">
      <c r="A58" s="49"/>
      <c r="B58" s="8"/>
      <c r="C58" s="8"/>
      <c r="D58" s="41"/>
    </row>
    <row r="59" spans="1:4" ht="13.5" hidden="1" thickBot="1" x14ac:dyDescent="0.25">
      <c r="A59" s="44"/>
      <c r="B59" s="4"/>
      <c r="C59" s="4"/>
      <c r="D59" s="45"/>
    </row>
    <row r="60" spans="1:4" ht="13.5" hidden="1" thickBot="1" x14ac:dyDescent="0.25">
      <c r="A60" s="55"/>
      <c r="B60" s="14"/>
      <c r="C60" s="14"/>
      <c r="D60" s="31"/>
    </row>
    <row r="61" spans="1:4" ht="13.5" hidden="1" thickBot="1" x14ac:dyDescent="0.25">
      <c r="A61" s="53"/>
      <c r="B61" s="17"/>
      <c r="C61" s="17"/>
      <c r="D61" s="37"/>
    </row>
    <row r="62" spans="1:4" ht="13.5" hidden="1" thickBot="1" x14ac:dyDescent="0.25">
      <c r="A62" s="56"/>
      <c r="B62" s="16"/>
      <c r="C62" s="16"/>
      <c r="D62" s="57"/>
    </row>
    <row r="63" spans="1:4" ht="13.5" hidden="1" thickBot="1" x14ac:dyDescent="0.25">
      <c r="A63" s="30"/>
      <c r="B63" s="3"/>
      <c r="C63" s="3"/>
      <c r="D63" s="50"/>
    </row>
    <row r="64" spans="1:4" ht="13.5" hidden="1" thickBot="1" x14ac:dyDescent="0.25">
      <c r="A64" s="49"/>
      <c r="B64" s="8"/>
      <c r="C64" s="8"/>
      <c r="D64" s="41"/>
    </row>
    <row r="65" spans="1:4" ht="13.5" hidden="1" thickBot="1" x14ac:dyDescent="0.25">
      <c r="A65" s="32"/>
      <c r="B65" s="2"/>
      <c r="C65" s="2"/>
      <c r="D65" s="48"/>
    </row>
    <row r="66" spans="1:4" ht="13.5" hidden="1" thickBot="1" x14ac:dyDescent="0.25">
      <c r="A66" s="28" t="s">
        <v>13</v>
      </c>
      <c r="B66" s="18">
        <f>SUM(B67:B69)</f>
        <v>0</v>
      </c>
      <c r="C66" s="18"/>
      <c r="D66" s="29">
        <f>SUM(D67:D69)</f>
        <v>0</v>
      </c>
    </row>
    <row r="67" spans="1:4" ht="13.5" hidden="1" thickBot="1" x14ac:dyDescent="0.25">
      <c r="A67" s="44" t="s">
        <v>14</v>
      </c>
      <c r="B67" s="5"/>
      <c r="C67" s="5"/>
      <c r="D67" s="37"/>
    </row>
    <row r="68" spans="1:4" ht="13.5" hidden="1" thickBot="1" x14ac:dyDescent="0.25">
      <c r="A68" s="36" t="s">
        <v>15</v>
      </c>
      <c r="B68" s="5"/>
      <c r="C68" s="5"/>
      <c r="D68" s="37"/>
    </row>
    <row r="69" spans="1:4" ht="13.5" hidden="1" thickBot="1" x14ac:dyDescent="0.25">
      <c r="A69" s="32"/>
      <c r="B69" s="2"/>
      <c r="C69" s="2"/>
      <c r="D69" s="48"/>
    </row>
    <row r="70" spans="1:4" ht="13.5" hidden="1" thickBot="1" x14ac:dyDescent="0.25">
      <c r="A70" s="28" t="s">
        <v>5</v>
      </c>
      <c r="B70" s="18">
        <f>SUM(B71:B75)</f>
        <v>0</v>
      </c>
      <c r="C70" s="18"/>
      <c r="D70" s="29">
        <f>SUM(D71:D75)</f>
        <v>0</v>
      </c>
    </row>
    <row r="71" spans="1:4" ht="13.5" hidden="1" thickBot="1" x14ac:dyDescent="0.25">
      <c r="A71" s="44"/>
      <c r="B71" s="4"/>
      <c r="C71" s="4"/>
      <c r="D71" s="45"/>
    </row>
    <row r="72" spans="1:4" ht="13.5" hidden="1" thickBot="1" x14ac:dyDescent="0.25">
      <c r="A72" s="58"/>
      <c r="B72" s="8"/>
      <c r="C72" s="8"/>
      <c r="D72" s="41"/>
    </row>
    <row r="73" spans="1:4" ht="13.5" hidden="1" thickBot="1" x14ac:dyDescent="0.25">
      <c r="A73" s="49"/>
      <c r="B73" s="8"/>
      <c r="C73" s="8"/>
      <c r="D73" s="41"/>
    </row>
    <row r="74" spans="1:4" ht="13.5" hidden="1" thickBot="1" x14ac:dyDescent="0.25">
      <c r="A74" s="49"/>
      <c r="B74" s="8"/>
      <c r="C74" s="8"/>
      <c r="D74" s="41"/>
    </row>
    <row r="75" spans="1:4" ht="13.5" hidden="1" thickBot="1" x14ac:dyDescent="0.25">
      <c r="A75" s="32"/>
      <c r="B75" s="2"/>
      <c r="C75" s="2"/>
      <c r="D75" s="48"/>
    </row>
    <row r="76" spans="1:4" ht="13.5" hidden="1" thickBot="1" x14ac:dyDescent="0.25">
      <c r="A76" s="28" t="s">
        <v>4</v>
      </c>
      <c r="B76" s="18">
        <f>SUM(B77:B79)</f>
        <v>0</v>
      </c>
      <c r="C76" s="18"/>
      <c r="D76" s="29">
        <f>SUM(D77:D79)</f>
        <v>0</v>
      </c>
    </row>
    <row r="77" spans="1:4" ht="13.5" hidden="1" thickBot="1" x14ac:dyDescent="0.25">
      <c r="A77" s="44"/>
      <c r="B77" s="5"/>
      <c r="C77" s="5"/>
      <c r="D77" s="45"/>
    </row>
    <row r="78" spans="1:4" ht="13.5" hidden="1" thickBot="1" x14ac:dyDescent="0.25">
      <c r="A78" s="59"/>
      <c r="B78" s="9"/>
      <c r="C78" s="9"/>
      <c r="D78" s="50"/>
    </row>
    <row r="79" spans="1:4" ht="13.5" hidden="1" thickBot="1" x14ac:dyDescent="0.25">
      <c r="A79" s="60"/>
      <c r="B79" s="6"/>
      <c r="C79" s="6"/>
      <c r="D79" s="48"/>
    </row>
    <row r="80" spans="1:4" x14ac:dyDescent="0.2">
      <c r="A80" s="61" t="s">
        <v>11</v>
      </c>
      <c r="B80" s="18"/>
      <c r="C80" s="18"/>
      <c r="D80" s="29">
        <f>B82+B83</f>
        <v>1400</v>
      </c>
    </row>
    <row r="81" spans="1:4" hidden="1" x14ac:dyDescent="0.2">
      <c r="A81" s="30" t="s">
        <v>17</v>
      </c>
      <c r="B81" s="9"/>
      <c r="C81" s="9"/>
      <c r="D81" s="50"/>
    </row>
    <row r="82" spans="1:4" ht="25.5" x14ac:dyDescent="0.2">
      <c r="A82" s="70" t="s">
        <v>51</v>
      </c>
      <c r="B82" s="9">
        <v>300</v>
      </c>
      <c r="C82" s="9"/>
      <c r="D82" s="50"/>
    </row>
    <row r="83" spans="1:4" ht="28.5" customHeight="1" thickBot="1" x14ac:dyDescent="0.25">
      <c r="A83" s="62" t="s">
        <v>26</v>
      </c>
      <c r="B83" s="6">
        <v>1100</v>
      </c>
      <c r="C83" s="6"/>
      <c r="D83" s="33"/>
    </row>
    <row r="84" spans="1:4" x14ac:dyDescent="0.2">
      <c r="A84" s="61" t="s">
        <v>16</v>
      </c>
      <c r="B84" s="19"/>
      <c r="C84" s="19"/>
      <c r="D84" s="63">
        <f>B85</f>
        <v>1520</v>
      </c>
    </row>
    <row r="85" spans="1:4" ht="14.25" customHeight="1" thickBot="1" x14ac:dyDescent="0.25">
      <c r="A85" s="75" t="s">
        <v>52</v>
      </c>
      <c r="B85" s="6">
        <v>1520</v>
      </c>
      <c r="C85" s="76"/>
      <c r="D85" s="33"/>
    </row>
    <row r="86" spans="1:4" hidden="1" x14ac:dyDescent="0.2">
      <c r="A86" s="28" t="s">
        <v>10</v>
      </c>
      <c r="B86" s="73">
        <f>B87</f>
        <v>0</v>
      </c>
      <c r="C86" s="73"/>
      <c r="D86" s="74">
        <f>D87</f>
        <v>0</v>
      </c>
    </row>
    <row r="87" spans="1:4" ht="13.5" hidden="1" thickBot="1" x14ac:dyDescent="0.25">
      <c r="A87" s="64"/>
      <c r="B87" s="10"/>
      <c r="C87" s="10"/>
      <c r="D87" s="65"/>
    </row>
    <row r="88" spans="1:4" hidden="1" x14ac:dyDescent="0.2">
      <c r="A88" s="28" t="s">
        <v>12</v>
      </c>
      <c r="B88" s="19">
        <f>B89</f>
        <v>0</v>
      </c>
      <c r="C88" s="19"/>
      <c r="D88" s="63">
        <f>D89</f>
        <v>0</v>
      </c>
    </row>
    <row r="89" spans="1:4" ht="13.5" hidden="1" thickBot="1" x14ac:dyDescent="0.25">
      <c r="A89" s="62"/>
      <c r="B89" s="6"/>
      <c r="C89" s="6"/>
      <c r="D89" s="33"/>
    </row>
    <row r="90" spans="1:4" x14ac:dyDescent="0.2">
      <c r="A90" s="28" t="s">
        <v>1</v>
      </c>
      <c r="B90" s="18"/>
      <c r="C90" s="18"/>
      <c r="D90" s="29">
        <f>C91+C92</f>
        <v>103000</v>
      </c>
    </row>
    <row r="91" spans="1:4" x14ac:dyDescent="0.2">
      <c r="A91" s="44" t="s">
        <v>40</v>
      </c>
      <c r="B91" s="4"/>
      <c r="C91" s="4">
        <v>100000</v>
      </c>
      <c r="D91" s="45"/>
    </row>
    <row r="92" spans="1:4" ht="13.5" thickBot="1" x14ac:dyDescent="0.25">
      <c r="A92" s="32" t="s">
        <v>25</v>
      </c>
      <c r="B92" s="2"/>
      <c r="C92" s="2">
        <v>3000</v>
      </c>
      <c r="D92" s="48"/>
    </row>
    <row r="93" spans="1:4" x14ac:dyDescent="0.2">
      <c r="A93" s="28" t="s">
        <v>2</v>
      </c>
      <c r="B93" s="18"/>
      <c r="C93" s="18"/>
      <c r="D93" s="29">
        <f>SUM(B94:B97)+SUM(C94:C97)</f>
        <v>18900</v>
      </c>
    </row>
    <row r="94" spans="1:4" x14ac:dyDescent="0.2">
      <c r="A94" s="34" t="s">
        <v>18</v>
      </c>
      <c r="B94" s="20"/>
      <c r="C94" s="20">
        <v>2000</v>
      </c>
      <c r="D94" s="35"/>
    </row>
    <row r="95" spans="1:4" x14ac:dyDescent="0.2">
      <c r="A95" s="34" t="s">
        <v>49</v>
      </c>
      <c r="B95" s="1">
        <v>400</v>
      </c>
      <c r="C95" s="1"/>
      <c r="D95" s="54"/>
    </row>
    <row r="96" spans="1:4" ht="14.25" hidden="1" customHeight="1" x14ac:dyDescent="0.2">
      <c r="A96" s="66"/>
      <c r="B96" s="1"/>
      <c r="C96" s="1"/>
      <c r="D96" s="54"/>
    </row>
    <row r="97" spans="1:4" ht="13.5" thickBot="1" x14ac:dyDescent="0.25">
      <c r="A97" s="67" t="s">
        <v>50</v>
      </c>
      <c r="B97" s="8">
        <v>6150</v>
      </c>
      <c r="C97" s="8">
        <v>10350</v>
      </c>
      <c r="D97" s="41"/>
    </row>
    <row r="98" spans="1:4" ht="15.75" thickBot="1" x14ac:dyDescent="0.3">
      <c r="A98" s="26" t="s">
        <v>3</v>
      </c>
      <c r="B98" s="71">
        <f>SUM(B5:B97)</f>
        <v>13720</v>
      </c>
      <c r="C98" s="71">
        <f>SUM(C5:C97)</f>
        <v>132170</v>
      </c>
      <c r="D98" s="72">
        <f>SUM(B98:C98)</f>
        <v>145890</v>
      </c>
    </row>
  </sheetData>
  <mergeCells count="1">
    <mergeCell ref="A2:D2"/>
  </mergeCells>
  <printOptions horizontalCentered="1"/>
  <pageMargins left="0.39370078740157483" right="0" top="1.3779527559055118" bottom="0.19685039370078741" header="0.11811023622047245" footer="0.1181102362204724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2.ZR</vt:lpstr>
      <vt:lpstr>'2.ZR'!Oblast_tisku</vt:lpstr>
    </vt:vector>
  </TitlesOfParts>
  <Company>Krajský úřad, Královehradecký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378</cp:lastModifiedBy>
  <cp:lastPrinted>2017-05-19T07:38:49Z</cp:lastPrinted>
  <dcterms:created xsi:type="dcterms:W3CDTF">2010-05-26T11:33:11Z</dcterms:created>
  <dcterms:modified xsi:type="dcterms:W3CDTF">2017-05-19T07:41:38Z</dcterms:modified>
</cp:coreProperties>
</file>