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8\AppData\Local\Microsoft\Windows\Temporary Internet Files\Content.Outlook\1FPO6CKH\"/>
    </mc:Choice>
  </mc:AlternateContent>
  <bookViews>
    <workbookView xWindow="120" yWindow="15" windowWidth="17400" windowHeight="12015"/>
  </bookViews>
  <sheets>
    <sheet name="HV" sheetId="20" r:id="rId1"/>
  </sheets>
  <definedNames>
    <definedName name="_xlnm.Print_Titles" localSheetId="0">HV!$5:$5</definedName>
    <definedName name="_xlnm.Print_Area" localSheetId="0">HV!$A$1:$D$44</definedName>
  </definedNames>
  <calcPr calcId="152511"/>
</workbook>
</file>

<file path=xl/calcChain.xml><?xml version="1.0" encoding="utf-8"?>
<calcChain xmlns="http://schemas.openxmlformats.org/spreadsheetml/2006/main">
  <c r="D25" i="20" l="1"/>
  <c r="D10" i="20" l="1"/>
  <c r="B43" i="20" l="1"/>
  <c r="C43" i="20"/>
  <c r="D6" i="20" l="1"/>
  <c r="D15" i="20" l="1"/>
  <c r="D20" i="20" l="1"/>
  <c r="D40" i="20" l="1"/>
  <c r="D32" i="20" l="1"/>
  <c r="D30" i="20"/>
  <c r="D27" i="20"/>
  <c r="D12" i="20"/>
  <c r="D43" i="20" l="1"/>
</calcChain>
</file>

<file path=xl/sharedStrings.xml><?xml version="1.0" encoding="utf-8"?>
<sst xmlns="http://schemas.openxmlformats.org/spreadsheetml/2006/main" count="45" uniqueCount="45">
  <si>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</si>
  <si>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</si>
  <si>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</si>
  <si>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</si>
  <si>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</si>
  <si>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dotace obcím na vybudování vodohospodářské infrastruktury</t>
  </si>
  <si>
    <t>platy a související výdaje -  učitelé odborných škol</t>
  </si>
  <si>
    <t>kap. 16 - kultura</t>
  </si>
  <si>
    <t>kap. 39 - regionální rozvoj a cestovní ruch</t>
  </si>
  <si>
    <t>regionální funkce knihoven (zm.vyhl.)</t>
  </si>
  <si>
    <t>dofinancování mezd a příspěvků na provoz PO (zm.vyhl.)</t>
  </si>
  <si>
    <t>odvětví - účel</t>
  </si>
  <si>
    <t>kapitálové výdaje</t>
  </si>
  <si>
    <t>běžné 
výdaje</t>
  </si>
  <si>
    <t xml:space="preserve"> tis. Kč</t>
  </si>
  <si>
    <t>obnova počítačů v počítačových učebnách krajských škol</t>
  </si>
  <si>
    <t>sport a tělovýchova</t>
  </si>
  <si>
    <t>kultura</t>
  </si>
  <si>
    <t xml:space="preserve">                        -  vybavení SDH </t>
  </si>
  <si>
    <t>kap. 50 - Fond rozvoje a reprodukce KHK</t>
  </si>
  <si>
    <t>dofinancování o. p. s.</t>
  </si>
  <si>
    <t>Celkem zapojení HV z r. 2018</t>
  </si>
  <si>
    <t>ZOO DKNL</t>
  </si>
  <si>
    <t xml:space="preserve">                         - dálkové cyklotrasy</t>
  </si>
  <si>
    <t>regionální rozvoj - podpora prodejen na venkově</t>
  </si>
  <si>
    <t>kap. 09 - volnočasové aktivity</t>
  </si>
  <si>
    <t>Strategie v oblasti kultury</t>
  </si>
  <si>
    <t>Krajská destinační společnost cestovního ruchu</t>
  </si>
  <si>
    <t xml:space="preserve">kofinancování a předfinancování </t>
  </si>
  <si>
    <t>kofinancování projektů ZOO DKNL</t>
  </si>
  <si>
    <t>MUP - etické vzdělávání</t>
  </si>
  <si>
    <t>vrcholový sport</t>
  </si>
  <si>
    <t>podpora digitálního vzdělávání - OBV</t>
  </si>
  <si>
    <t>MUP - ostatní</t>
  </si>
  <si>
    <t>Příloha č. 4</t>
  </si>
  <si>
    <t>Rozdělení volných disponibilních zdrojů z hospodářského výsledku roku 2018</t>
  </si>
  <si>
    <t>kap. 10 - doprava</t>
  </si>
  <si>
    <t>doprava - nové stavby (ZK/16/1195/2018)</t>
  </si>
  <si>
    <t>kap. 19 - krajský úřad</t>
  </si>
  <si>
    <t>OBV - Plánovaná analýza Datové tržiště PO</t>
  </si>
  <si>
    <t>zdravotnictví - SOAL - Dětská ozdravovna Království - oprava hřiště</t>
  </si>
  <si>
    <t xml:space="preserve">Modernizace a dostavba ON Náchod </t>
  </si>
  <si>
    <t>příspěvkové organizace</t>
  </si>
  <si>
    <t xml:space="preserve">oprava krytu vozovek II. a III. třídy, oprava mostů </t>
  </si>
  <si>
    <t>školství  - etické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</si>
</sst>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i/>
      <sz val="10"/>
      <name val="Arial CE"/>
      <charset val="238"/>
    </font>
    <font>
      <b/>
      <sz val="11"/>
      <name val="Times New Roman"/>
      <family val="1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3" fontId="0" fillId="0" borderId="0" xfId="0"/>
    <xf numFmtId="4" fontId="2" fillId="0" borderId="5" xfId="1" applyNumberFormat="1" applyFont="1" applyBorder="1"/>
    <xf numFmtId="4" fontId="0" fillId="0" borderId="4" xfId="1" applyNumberFormat="1" applyFont="1" applyFill="1" applyBorder="1"/>
    <xf numFmtId="4" fontId="0" fillId="0" borderId="2" xfId="0" applyNumberFormat="1" applyFont="1" applyBorder="1"/>
    <xf numFmtId="4" fontId="2" fillId="0" borderId="2" xfId="0" applyNumberFormat="1" applyFont="1" applyBorder="1"/>
    <xf numFmtId="4" fontId="4" fillId="0" borderId="2" xfId="1" applyNumberFormat="1" applyFont="1" applyBorder="1"/>
    <xf numFmtId="4" fontId="0" fillId="0" borderId="1" xfId="1" applyNumberFormat="1" applyFont="1" applyFill="1" applyBorder="1"/>
    <xf numFmtId="4" fontId="0" fillId="0" borderId="3" xfId="1" applyNumberFormat="1" applyFont="1" applyFill="1" applyBorder="1"/>
    <xf numFmtId="4" fontId="0" fillId="0" borderId="3" xfId="0" applyNumberFormat="1" applyFont="1" applyBorder="1"/>
    <xf numFmtId="4" fontId="0" fillId="0" borderId="2" xfId="1" applyNumberFormat="1" applyFont="1" applyFill="1" applyBorder="1"/>
    <xf numFmtId="4" fontId="0" fillId="0" borderId="3" xfId="0" applyNumberFormat="1" applyFont="1" applyFill="1" applyBorder="1"/>
    <xf numFmtId="4" fontId="0" fillId="0" borderId="6" xfId="1" applyNumberFormat="1" applyFont="1" applyFill="1" applyBorder="1"/>
    <xf numFmtId="3" fontId="2" fillId="0" borderId="9" xfId="0" applyFont="1" applyBorder="1"/>
    <xf numFmtId="4" fontId="4" fillId="0" borderId="10" xfId="1" applyNumberFormat="1" applyFont="1" applyBorder="1"/>
    <xf numFmtId="4" fontId="0" fillId="0" borderId="12" xfId="1" applyNumberFormat="1" applyFont="1" applyFill="1" applyBorder="1"/>
    <xf numFmtId="3" fontId="0" fillId="0" borderId="13" xfId="0" applyFont="1" applyBorder="1"/>
    <xf numFmtId="4" fontId="0" fillId="0" borderId="14" xfId="1" applyNumberFormat="1" applyFont="1" applyFill="1" applyBorder="1"/>
    <xf numFmtId="3" fontId="0" fillId="0" borderId="11" xfId="0" applyFont="1" applyBorder="1" applyAlignment="1">
      <alignment wrapText="1"/>
    </xf>
    <xf numFmtId="4" fontId="0" fillId="0" borderId="14" xfId="1" applyNumberFormat="1" applyFont="1" applyBorder="1"/>
    <xf numFmtId="3" fontId="2" fillId="0" borderId="15" xfId="0" applyFont="1" applyBorder="1"/>
    <xf numFmtId="3" fontId="0" fillId="0" borderId="13" xfId="0" applyBorder="1"/>
    <xf numFmtId="3" fontId="0" fillId="0" borderId="16" xfId="0" applyFont="1" applyBorder="1"/>
    <xf numFmtId="4" fontId="0" fillId="0" borderId="17" xfId="1" applyNumberFormat="1" applyFont="1" applyBorder="1"/>
    <xf numFmtId="4" fontId="0" fillId="0" borderId="19" xfId="1" applyNumberFormat="1" applyFont="1" applyBorder="1"/>
    <xf numFmtId="3" fontId="0" fillId="0" borderId="18" xfId="0" applyFont="1" applyBorder="1"/>
    <xf numFmtId="4" fontId="0" fillId="0" borderId="12" xfId="1" applyNumberFormat="1" applyFont="1" applyBorder="1"/>
    <xf numFmtId="4" fontId="1" fillId="0" borderId="17" xfId="1" applyNumberFormat="1" applyFont="1" applyBorder="1"/>
    <xf numFmtId="3" fontId="0" fillId="0" borderId="11" xfId="0" applyFont="1" applyBorder="1"/>
    <xf numFmtId="3" fontId="0" fillId="0" borderId="9" xfId="0" applyFont="1" applyBorder="1"/>
    <xf numFmtId="4" fontId="0" fillId="0" borderId="10" xfId="1" applyNumberFormat="1" applyFont="1" applyFill="1" applyBorder="1"/>
    <xf numFmtId="4" fontId="0" fillId="0" borderId="17" xfId="1" applyNumberFormat="1" applyFont="1" applyFill="1" applyBorder="1"/>
    <xf numFmtId="3" fontId="2" fillId="0" borderId="7" xfId="0" applyFont="1" applyBorder="1"/>
    <xf numFmtId="4" fontId="0" fillId="0" borderId="0" xfId="0" applyNumberFormat="1"/>
    <xf numFmtId="44" fontId="0" fillId="0" borderId="5" xfId="2" applyFont="1" applyBorder="1" applyAlignment="1">
      <alignment horizontal="center" wrapText="1"/>
    </xf>
    <xf numFmtId="44" fontId="2" fillId="0" borderId="8" xfId="2" applyFont="1" applyFill="1" applyBorder="1" applyAlignment="1">
      <alignment horizontal="center" vertical="center"/>
    </xf>
    <xf numFmtId="3" fontId="5" fillId="0" borderId="7" xfId="0" applyFont="1" applyBorder="1" applyAlignment="1">
      <alignment vertical="center"/>
    </xf>
    <xf numFmtId="3" fontId="0" fillId="0" borderId="0" xfId="0" applyAlignment="1">
      <alignment horizontal="right"/>
    </xf>
    <xf numFmtId="4" fontId="4" fillId="0" borderId="8" xfId="1" applyNumberFormat="1" applyFont="1" applyBorder="1"/>
    <xf numFmtId="3" fontId="6" fillId="0" borderId="0" xfId="0" applyFont="1"/>
    <xf numFmtId="3" fontId="0" fillId="0" borderId="0" xfId="0" applyFill="1"/>
    <xf numFmtId="4" fontId="4" fillId="0" borderId="10" xfId="1" applyNumberFormat="1" applyFont="1" applyFill="1" applyBorder="1"/>
    <xf numFmtId="4" fontId="0" fillId="0" borderId="4" xfId="0" applyNumberFormat="1" applyFont="1" applyFill="1" applyBorder="1"/>
    <xf numFmtId="4" fontId="2" fillId="0" borderId="2" xfId="0" applyNumberFormat="1" applyFont="1" applyFill="1" applyBorder="1"/>
    <xf numFmtId="4" fontId="4" fillId="0" borderId="2" xfId="1" applyNumberFormat="1" applyFont="1" applyFill="1" applyBorder="1"/>
    <xf numFmtId="4" fontId="1" fillId="0" borderId="3" xfId="1" applyNumberFormat="1" applyFont="1" applyFill="1" applyBorder="1"/>
    <xf numFmtId="4" fontId="0" fillId="0" borderId="2" xfId="0" applyNumberFormat="1" applyFont="1" applyFill="1" applyBorder="1"/>
    <xf numFmtId="4" fontId="3" fillId="0" borderId="3" xfId="0" applyNumberFormat="1" applyFont="1" applyFill="1" applyBorder="1"/>
    <xf numFmtId="3" fontId="0" fillId="2" borderId="16" xfId="0" applyFont="1" applyFill="1" applyBorder="1"/>
    <xf numFmtId="4" fontId="3" fillId="0" borderId="4" xfId="0" applyNumberFormat="1" applyFont="1" applyFill="1" applyBorder="1"/>
    <xf numFmtId="3" fontId="0" fillId="0" borderId="13" xfId="0" applyFont="1" applyFill="1" applyBorder="1"/>
    <xf numFmtId="3" fontId="7" fillId="0" borderId="0" xfId="0" applyFont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22" zoomScaleNormal="100" workbookViewId="0">
      <selection activeCell="A36" sqref="A36"/>
    </sheetView>
  </sheetViews>
  <sheetFormatPr defaultRowHeight="12.75" x14ac:dyDescent="0.2"/>
  <cols>
    <col min="1" max="1" width="59.28515625" customWidth="1"/>
    <col min="2" max="3" width="10.7109375" customWidth="1"/>
    <col min="4" max="4" width="10.5703125" customWidth="1"/>
    <col min="5" max="5" width="13.28515625" customWidth="1"/>
  </cols>
  <sheetData>
    <row r="1" spans="1:7" x14ac:dyDescent="0.2">
      <c r="D1" t="s">
        <v>34</v>
      </c>
    </row>
    <row r="2" spans="1:7" ht="22.5" customHeight="1" x14ac:dyDescent="0.2"/>
    <row r="3" spans="1:7" ht="29.25" customHeight="1" x14ac:dyDescent="0.2">
      <c r="A3" s="50" t="s">
        <v>35</v>
      </c>
      <c r="B3" s="50"/>
      <c r="C3" s="50"/>
      <c r="D3" s="50"/>
    </row>
    <row r="4" spans="1:7" ht="14.25" customHeight="1" thickBot="1" x14ac:dyDescent="0.25">
      <c r="D4" s="36" t="s">
        <v>14</v>
      </c>
    </row>
    <row r="5" spans="1:7" ht="27" customHeight="1" thickBot="1" x14ac:dyDescent="0.25">
      <c r="A5" s="35" t="s">
        <v>11</v>
      </c>
      <c r="B5" s="33" t="s">
        <v>13</v>
      </c>
      <c r="C5" s="33" t="s">
        <v>12</v>
      </c>
      <c r="D5" s="34" t="s">
        <v>2</v>
      </c>
    </row>
    <row r="6" spans="1:7" x14ac:dyDescent="0.2">
      <c r="A6" s="12" t="s">
        <v>4</v>
      </c>
      <c r="B6" s="4"/>
      <c r="C6" s="5"/>
      <c r="D6" s="13">
        <f>C7+C9+C8</f>
        <v>45085</v>
      </c>
    </row>
    <row r="7" spans="1:7" x14ac:dyDescent="0.2">
      <c r="A7" s="17" t="s">
        <v>22</v>
      </c>
      <c r="B7" s="8"/>
      <c r="C7" s="7">
        <v>18780</v>
      </c>
      <c r="D7" s="30"/>
    </row>
    <row r="8" spans="1:7" x14ac:dyDescent="0.2">
      <c r="A8" s="21" t="s">
        <v>29</v>
      </c>
      <c r="B8" s="3"/>
      <c r="C8" s="9">
        <v>11305</v>
      </c>
      <c r="D8" s="29"/>
    </row>
    <row r="9" spans="1:7" ht="13.5" thickBot="1" x14ac:dyDescent="0.25">
      <c r="A9" s="15" t="s">
        <v>5</v>
      </c>
      <c r="B9" s="41"/>
      <c r="C9" s="2">
        <v>15000</v>
      </c>
      <c r="D9" s="16"/>
      <c r="E9" s="39"/>
      <c r="F9" s="39"/>
      <c r="G9" s="39"/>
    </row>
    <row r="10" spans="1:7" x14ac:dyDescent="0.2">
      <c r="A10" s="12" t="s">
        <v>36</v>
      </c>
      <c r="B10" s="42"/>
      <c r="C10" s="43"/>
      <c r="D10" s="13">
        <f>B11</f>
        <v>6500</v>
      </c>
      <c r="E10" s="39"/>
      <c r="F10" s="39"/>
      <c r="G10" s="39"/>
    </row>
    <row r="11" spans="1:7" ht="13.5" thickBot="1" x14ac:dyDescent="0.25">
      <c r="A11" s="49" t="s">
        <v>43</v>
      </c>
      <c r="B11" s="41">
        <v>6500</v>
      </c>
      <c r="C11" s="2"/>
      <c r="D11" s="18"/>
      <c r="E11" s="39"/>
      <c r="F11" s="39"/>
      <c r="G11" s="39"/>
    </row>
    <row r="12" spans="1:7" x14ac:dyDescent="0.2">
      <c r="A12" s="12" t="s">
        <v>25</v>
      </c>
      <c r="B12" s="42"/>
      <c r="C12" s="43"/>
      <c r="D12" s="13">
        <f>B13+B14</f>
        <v>1200</v>
      </c>
      <c r="E12" s="39"/>
      <c r="F12" s="39"/>
      <c r="G12" s="39"/>
    </row>
    <row r="13" spans="1:7" x14ac:dyDescent="0.2">
      <c r="A13" s="17" t="s">
        <v>30</v>
      </c>
      <c r="B13" s="6">
        <v>200</v>
      </c>
      <c r="C13" s="6"/>
      <c r="D13" s="14"/>
      <c r="E13" s="39"/>
      <c r="F13" s="39"/>
      <c r="G13" s="39"/>
    </row>
    <row r="14" spans="1:7" ht="13.5" thickBot="1" x14ac:dyDescent="0.25">
      <c r="A14" s="15" t="s">
        <v>33</v>
      </c>
      <c r="B14" s="2">
        <v>1000</v>
      </c>
      <c r="C14" s="2"/>
      <c r="D14" s="18"/>
      <c r="E14" s="39"/>
      <c r="F14" s="39"/>
      <c r="G14" s="39"/>
    </row>
    <row r="15" spans="1:7" x14ac:dyDescent="0.2">
      <c r="A15" s="12" t="s">
        <v>3</v>
      </c>
      <c r="B15" s="42"/>
      <c r="C15" s="43"/>
      <c r="D15" s="13">
        <f>SUM(B16:B19)+SUM(C16:C19)</f>
        <v>19000</v>
      </c>
      <c r="E15" s="39"/>
      <c r="F15" s="39"/>
      <c r="G15" s="39"/>
    </row>
    <row r="16" spans="1:7" x14ac:dyDescent="0.2">
      <c r="A16" s="21" t="s">
        <v>6</v>
      </c>
      <c r="B16" s="7">
        <v>4000</v>
      </c>
      <c r="C16" s="7"/>
      <c r="D16" s="22"/>
      <c r="E16" s="39"/>
      <c r="F16" s="39"/>
      <c r="G16" s="39"/>
    </row>
    <row r="17" spans="1:7" x14ac:dyDescent="0.2">
      <c r="A17" s="24" t="s">
        <v>15</v>
      </c>
      <c r="B17" s="11">
        <v>12066</v>
      </c>
      <c r="C17" s="11"/>
      <c r="D17" s="23"/>
      <c r="E17" s="39"/>
      <c r="F17" s="39"/>
      <c r="G17" s="39"/>
    </row>
    <row r="18" spans="1:7" x14ac:dyDescent="0.2">
      <c r="A18" s="24" t="s">
        <v>32</v>
      </c>
      <c r="B18" s="11">
        <v>1500</v>
      </c>
      <c r="C18" s="11"/>
      <c r="D18" s="23"/>
      <c r="E18" s="39"/>
      <c r="F18" s="39"/>
      <c r="G18" s="39"/>
    </row>
    <row r="19" spans="1:7" ht="13.5" thickBot="1" x14ac:dyDescent="0.25">
      <c r="A19" s="15" t="s">
        <v>42</v>
      </c>
      <c r="B19" s="2">
        <v>1000</v>
      </c>
      <c r="C19" s="2">
        <v>434</v>
      </c>
      <c r="D19" s="18"/>
      <c r="E19" s="39"/>
      <c r="F19" s="39"/>
      <c r="G19" s="39"/>
    </row>
    <row r="20" spans="1:7" x14ac:dyDescent="0.2">
      <c r="A20" s="19" t="s">
        <v>7</v>
      </c>
      <c r="B20" s="42"/>
      <c r="C20" s="43"/>
      <c r="D20" s="40">
        <f>SUM(B21:B24)</f>
        <v>11586.85</v>
      </c>
      <c r="E20" s="39"/>
      <c r="F20" s="39"/>
      <c r="G20" s="39"/>
    </row>
    <row r="21" spans="1:7" x14ac:dyDescent="0.2">
      <c r="A21" s="21" t="s">
        <v>9</v>
      </c>
      <c r="B21" s="44">
        <v>286</v>
      </c>
      <c r="C21" s="44"/>
      <c r="D21" s="26"/>
      <c r="E21" s="39"/>
      <c r="F21" s="39"/>
      <c r="G21" s="39"/>
    </row>
    <row r="22" spans="1:7" x14ac:dyDescent="0.2">
      <c r="A22" s="21" t="s">
        <v>20</v>
      </c>
      <c r="B22" s="7">
        <v>2048</v>
      </c>
      <c r="C22" s="7"/>
      <c r="D22" s="22"/>
      <c r="E22" s="39"/>
      <c r="F22" s="39"/>
      <c r="G22" s="39"/>
    </row>
    <row r="23" spans="1:7" x14ac:dyDescent="0.2">
      <c r="A23" s="27" t="s">
        <v>26</v>
      </c>
      <c r="B23" s="6">
        <v>1000</v>
      </c>
      <c r="C23" s="6"/>
      <c r="D23" s="25"/>
      <c r="E23" s="39"/>
      <c r="F23" s="39"/>
      <c r="G23" s="39"/>
    </row>
    <row r="24" spans="1:7" ht="13.5" thickBot="1" x14ac:dyDescent="0.25">
      <c r="A24" s="20" t="s">
        <v>10</v>
      </c>
      <c r="B24" s="2">
        <v>8252.85</v>
      </c>
      <c r="C24" s="2"/>
      <c r="D24" s="16"/>
      <c r="E24" s="39"/>
      <c r="F24" s="39"/>
      <c r="G24" s="39"/>
    </row>
    <row r="25" spans="1:7" x14ac:dyDescent="0.2">
      <c r="A25" s="12" t="s">
        <v>38</v>
      </c>
      <c r="B25" s="42"/>
      <c r="C25" s="43"/>
      <c r="D25" s="13">
        <f>B26</f>
        <v>200</v>
      </c>
      <c r="E25" s="39"/>
      <c r="F25" s="39"/>
      <c r="G25" s="39"/>
    </row>
    <row r="26" spans="1:7" ht="13.5" thickBot="1" x14ac:dyDescent="0.25">
      <c r="A26" s="49" t="s">
        <v>39</v>
      </c>
      <c r="B26" s="41">
        <v>200</v>
      </c>
      <c r="C26" s="2"/>
      <c r="D26" s="18"/>
      <c r="E26" s="39"/>
      <c r="F26" s="39"/>
      <c r="G26" s="39"/>
    </row>
    <row r="27" spans="1:7" x14ac:dyDescent="0.2">
      <c r="A27" s="12" t="s">
        <v>1</v>
      </c>
      <c r="B27" s="42"/>
      <c r="C27" s="43"/>
      <c r="D27" s="13">
        <f>SUM(C28:C29)+B29</f>
        <v>100000</v>
      </c>
    </row>
    <row r="28" spans="1:7" hidden="1" x14ac:dyDescent="0.2">
      <c r="A28" s="47" t="s">
        <v>28</v>
      </c>
      <c r="B28" s="10"/>
      <c r="C28" s="7"/>
      <c r="D28" s="22"/>
      <c r="E28" s="38"/>
    </row>
    <row r="29" spans="1:7" ht="13.5" thickBot="1" x14ac:dyDescent="0.25">
      <c r="A29" s="15" t="s">
        <v>41</v>
      </c>
      <c r="B29" s="41"/>
      <c r="C29" s="2">
        <v>100000</v>
      </c>
      <c r="D29" s="18"/>
      <c r="E29" s="38"/>
    </row>
    <row r="30" spans="1:7" x14ac:dyDescent="0.2">
      <c r="A30" s="12" t="s">
        <v>8</v>
      </c>
      <c r="B30" s="4"/>
      <c r="C30" s="5"/>
      <c r="D30" s="13">
        <f>SUM(B31:B31)</f>
        <v>4000</v>
      </c>
    </row>
    <row r="31" spans="1:7" ht="13.5" thickBot="1" x14ac:dyDescent="0.25">
      <c r="A31" s="15" t="s">
        <v>27</v>
      </c>
      <c r="B31" s="2">
        <v>4000</v>
      </c>
      <c r="C31" s="2"/>
      <c r="D31" s="18"/>
    </row>
    <row r="32" spans="1:7" x14ac:dyDescent="0.2">
      <c r="A32" s="12" t="s">
        <v>0</v>
      </c>
      <c r="B32" s="42"/>
      <c r="C32" s="43"/>
      <c r="D32" s="13">
        <f>SUM(B33:B39)+SUM(C33:C39)</f>
        <v>22700</v>
      </c>
      <c r="E32" s="38"/>
    </row>
    <row r="33" spans="1:5" x14ac:dyDescent="0.2">
      <c r="A33" s="28" t="s">
        <v>31</v>
      </c>
      <c r="B33" s="45">
        <v>1000</v>
      </c>
      <c r="C33" s="43"/>
      <c r="D33" s="13"/>
    </row>
    <row r="34" spans="1:5" x14ac:dyDescent="0.2">
      <c r="A34" s="28" t="s">
        <v>16</v>
      </c>
      <c r="B34" s="45">
        <v>1000</v>
      </c>
      <c r="C34" s="43"/>
      <c r="D34" s="13"/>
    </row>
    <row r="35" spans="1:5" x14ac:dyDescent="0.2">
      <c r="A35" s="28" t="s">
        <v>44</v>
      </c>
      <c r="B35" s="45">
        <v>200</v>
      </c>
      <c r="C35" s="43"/>
      <c r="D35" s="13"/>
    </row>
    <row r="36" spans="1:5" x14ac:dyDescent="0.2">
      <c r="A36" s="28" t="s">
        <v>17</v>
      </c>
      <c r="B36" s="45">
        <v>1000</v>
      </c>
      <c r="C36" s="43"/>
      <c r="D36" s="13"/>
    </row>
    <row r="37" spans="1:5" x14ac:dyDescent="0.2">
      <c r="A37" s="28" t="s">
        <v>24</v>
      </c>
      <c r="B37" s="45">
        <v>1500</v>
      </c>
      <c r="C37" s="9"/>
      <c r="D37" s="29"/>
    </row>
    <row r="38" spans="1:5" x14ac:dyDescent="0.2">
      <c r="A38" s="21" t="s">
        <v>18</v>
      </c>
      <c r="B38" s="46"/>
      <c r="C38" s="46">
        <v>10000</v>
      </c>
      <c r="D38" s="30"/>
    </row>
    <row r="39" spans="1:5" ht="13.5" thickBot="1" x14ac:dyDescent="0.25">
      <c r="A39" s="15" t="s">
        <v>23</v>
      </c>
      <c r="B39" s="48"/>
      <c r="C39" s="48">
        <v>8000</v>
      </c>
      <c r="D39" s="16"/>
    </row>
    <row r="40" spans="1:5" x14ac:dyDescent="0.2">
      <c r="A40" s="12" t="s">
        <v>19</v>
      </c>
      <c r="B40" s="4"/>
      <c r="C40" s="4"/>
      <c r="D40" s="13">
        <f>SUM(B41:B42)+SUM(C41:C42)</f>
        <v>58300</v>
      </c>
      <c r="E40" s="39"/>
    </row>
    <row r="41" spans="1:5" x14ac:dyDescent="0.2">
      <c r="A41" s="28" t="s">
        <v>37</v>
      </c>
      <c r="B41" s="9">
        <v>48500</v>
      </c>
      <c r="C41" s="9">
        <v>9500</v>
      </c>
      <c r="D41" s="29"/>
      <c r="E41" s="39"/>
    </row>
    <row r="42" spans="1:5" ht="13.5" thickBot="1" x14ac:dyDescent="0.25">
      <c r="A42" s="21" t="s">
        <v>40</v>
      </c>
      <c r="B42" s="8">
        <v>300</v>
      </c>
      <c r="C42" s="7"/>
      <c r="D42" s="22"/>
      <c r="E42" s="39"/>
    </row>
    <row r="43" spans="1:5" ht="21.75" customHeight="1" thickBot="1" x14ac:dyDescent="0.25">
      <c r="A43" s="31" t="s">
        <v>21</v>
      </c>
      <c r="B43" s="1">
        <f>SUM(B6:B42)</f>
        <v>95552.85</v>
      </c>
      <c r="C43" s="1">
        <f>SUM(C6:C42)</f>
        <v>173019</v>
      </c>
      <c r="D43" s="37">
        <f>SUM(D6:D42)</f>
        <v>268571.84999999998</v>
      </c>
    </row>
    <row r="44" spans="1:5" x14ac:dyDescent="0.2">
      <c r="B44" s="32"/>
      <c r="C44" s="32"/>
    </row>
  </sheetData>
  <mergeCells count="1">
    <mergeCell ref="A3:D3"/>
  </mergeCells>
  <printOptions horizontalCentered="1"/>
  <pageMargins left="0.11811023622047245" right="0" top="1.1811023622047245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HV</vt:lpstr>
      <vt:lpstr>HV!Názvy_tisku</vt:lpstr>
      <vt:lpstr>HV!Oblast_tisku</vt:lpstr>
    </vt:vector>
  </TitlesOfParts>
  <Company>Krajský úřad, Královehradecký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378</cp:lastModifiedBy>
  <cp:lastPrinted>2019-02-22T08:18:36Z</cp:lastPrinted>
  <dcterms:created xsi:type="dcterms:W3CDTF">2010-05-26T11:33:11Z</dcterms:created>
  <dcterms:modified xsi:type="dcterms:W3CDTF">2019-04-03T11:02:59Z</dcterms:modified>
</cp:coreProperties>
</file>