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K\Rok 2026\1. ZR 2026\1. ZR včetně PN\"/>
    </mc:Choice>
  </mc:AlternateContent>
  <xr:revisionPtr revIDLastSave="0" documentId="13_ncr:1_{D43116B1-4AD1-4809-AB58-E94EB3D769E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1.ZR" sheetId="21" r:id="rId1"/>
  </sheets>
  <definedNames>
    <definedName name="_xlnm.Print_Titles" localSheetId="0">'1.ZR'!$6:$6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21" l="1"/>
  <c r="D14" i="21"/>
  <c r="D77" i="21"/>
  <c r="D101" i="21"/>
  <c r="D73" i="21"/>
  <c r="D68" i="21"/>
  <c r="D103" i="21"/>
  <c r="D59" i="21"/>
  <c r="D45" i="21"/>
  <c r="D41" i="21"/>
  <c r="D29" i="21"/>
  <c r="D23" i="21"/>
  <c r="D18" i="21"/>
  <c r="D7" i="21" l="1"/>
  <c r="C7" i="21"/>
  <c r="C13" i="21"/>
  <c r="B13" i="21"/>
  <c r="D55" i="21"/>
  <c r="D53" i="21"/>
  <c r="D26" i="21"/>
  <c r="B7" i="21" l="1"/>
  <c r="D13" i="21"/>
</calcChain>
</file>

<file path=xl/sharedStrings.xml><?xml version="1.0" encoding="utf-8"?>
<sst xmlns="http://schemas.openxmlformats.org/spreadsheetml/2006/main" count="52" uniqueCount="52">
  <si>
    <t>kap. 48 - Dotační fond KHK</t>
  </si>
  <si>
    <t>kap. 21 - investice a evropské projekty</t>
  </si>
  <si>
    <t>celkem</t>
  </si>
  <si>
    <t>kap. 14 - školství</t>
  </si>
  <si>
    <t>kap. 02 - životní prostředí a zemědělství</t>
  </si>
  <si>
    <t>kap. 10 - doprava</t>
  </si>
  <si>
    <t>odvětví - účel</t>
  </si>
  <si>
    <t>kapitálové výdaje</t>
  </si>
  <si>
    <t>běžné 
výdaje</t>
  </si>
  <si>
    <t xml:space="preserve"> tis. Kč</t>
  </si>
  <si>
    <t>kap. 09 - volnočasové aktivity</t>
  </si>
  <si>
    <t>kap. 12 - správa majetku kraje</t>
  </si>
  <si>
    <t>kap. 28 sociální věci</t>
  </si>
  <si>
    <t>Příloha č. 4</t>
  </si>
  <si>
    <t>individuální dotace:</t>
  </si>
  <si>
    <t>kap. 19 - krajský úřad</t>
  </si>
  <si>
    <t>kap. 15 - zdravotnictví</t>
  </si>
  <si>
    <t>kap. 16 - kultura a cestovní ruch</t>
  </si>
  <si>
    <t>kap. 18 - zastupitelstvo kraje</t>
  </si>
  <si>
    <t>kap. 14 - školství (Příloha č. 2)</t>
  </si>
  <si>
    <t>kap. 16 - kultura a cestovní ruch (Příloha č. 2)</t>
  </si>
  <si>
    <t>kap. 28 - sociální věci (Příloha č. 2)</t>
  </si>
  <si>
    <t>A) Navýšení nákladů na energie dle odvětví - z rezervy kraje</t>
  </si>
  <si>
    <t>B) Požadavky odvětví z volných disponibilních zdrojů kraje</t>
  </si>
  <si>
    <t>ost. běžné výdaje - obnova a modernizace výpočetní techniky v krajských školách a šk. zařízeních</t>
  </si>
  <si>
    <t>kap. 50 - Fond rozvoje a reprodukce KHK (Příloha č. 5)</t>
  </si>
  <si>
    <t>50/14 - školství - rekonstrukce, stavební úpravy (PO - Příloha č. 2)</t>
  </si>
  <si>
    <t>kap. 39 regionální rozvoj</t>
  </si>
  <si>
    <t>ost. běžné výdaje - obnova a modernizace učeben, ubytovacích kapacit, šaten a kabinetů</t>
  </si>
  <si>
    <t>ost. běžné výdaje - odměňování učitelů odborných předmětů a praktického vyučování</t>
  </si>
  <si>
    <t xml:space="preserve">50/10 - doprava - realizace staveb </t>
  </si>
  <si>
    <t>PO příspěvky na provoz - nová pracovní místa, nové provozy, ušlé tržby  (Příloha č. 2)</t>
  </si>
  <si>
    <t>kap. 49 - Regionální výzkumný a inovační fond</t>
  </si>
  <si>
    <t xml:space="preserve">     Město Hostinné - Domov pro seniory Sluneční (ZK/27/1896/2024)</t>
  </si>
  <si>
    <t>ost. běžné výdaje - rozvojové činnosti v oblasti školství</t>
  </si>
  <si>
    <t>Přehled zapojení volných disponibilních zdrojů a rezervy kraje do rozpočtu na rok 2026</t>
  </si>
  <si>
    <t xml:space="preserve">     Univerzita Hradec Králové - Rekonstrukce budovy pedagogické fakulty (ZK/8/398/2025)</t>
  </si>
  <si>
    <t>ost. běžné výdaje - kompenzace výpadku příjmů dětských domovů z dávek sociální podpory</t>
  </si>
  <si>
    <t>ost. běžné výdaje - zajištění bezpečnosti v areálu SŠ zahradnické Kopidlno</t>
  </si>
  <si>
    <t>PO příspěvky na provoz - zajištění bezpečnosti v areálu SŠ zahradnické Kopidlno (Příloha č. 2)</t>
  </si>
  <si>
    <t xml:space="preserve">oblast regionální rozvoj </t>
  </si>
  <si>
    <t>ostatní běžné výdaje - oprava a údržba silnic ÚS KHK, a.s. - obnova asfaltových krytů, pokládka mikrokoberců na povrchu vozovek, zvýšení rozsahu běžné údržby u stávajících silnic</t>
  </si>
  <si>
    <t>mzdy, zákonné pojištění, služby SN KHK, krizové řízení, ostatní běžné výdaje</t>
  </si>
  <si>
    <t>PO přísp. na provoz - zákonné navýšení platů, schválené fin.přísliby, podpora hardware, pronájem, stěhování sbírkových předmětů, vybavení kavárny, bezpečn.opatření (Příloha č. 2)</t>
  </si>
  <si>
    <t xml:space="preserve">ost. běžné výdaje - kreativní vouchery, dofinancování o.p.s., schválené finanční přísliby, zákonné navýšení platů, opravy válečných hrobů, zajištění bezbariérovosti </t>
  </si>
  <si>
    <t>Město Trutnov - inflační doložka ke smlouvě - činnost muzea</t>
  </si>
  <si>
    <t>Nákup nemovitých věcí pro DD, ZŠ spec. a PrŠ Jaroměř - RK/27/1860/2025</t>
  </si>
  <si>
    <t>50/16 - kultura - MVČ v HK - interiéry v budově Archa, stropní závěsný systém, reko (Příloha č. 2)</t>
  </si>
  <si>
    <t>50/16 - kultura - GMU v HK - výměna plynových kotlů - (Příloha č. 2)</t>
  </si>
  <si>
    <t xml:space="preserve">50/14 - školství - reko budovy DD, ZŠ spec. a PrŠ Jaroměř - ZK/10/541/2026 </t>
  </si>
  <si>
    <t>kap. 04 - informatika</t>
  </si>
  <si>
    <t>ostatní kapitálové výdaje - obnova technologického centra Královéhradeckého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</si>
</sst>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1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0"/>
      <name val="Arial CE"/>
      <charset val="238"/>
    </font>
    <font>
      <i/>
      <sz val="11"/>
      <name val="Arial CE"/>
      <charset val="238"/>
    </font>
    <font>
      <b/>
      <sz val="10"/>
      <name val="Arial"/>
      <family val="2"/>
      <charset val="238"/>
    </font>
    <font>
      <b/>
      <sz val="10"/>
      <color rgb="FFFF0000"/>
      <name val="Arial CE"/>
      <charset val="238"/>
    </font>
    <font>
      <sz val="9"/>
      <name val="Arial CE"/>
      <charset val="238"/>
    </font>
    <font>
      <b/>
      <sz val="16"/>
      <color rgb="FFFF0000"/>
      <name val="Arial CE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3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" fontId="17" fillId="0" borderId="0" applyNumberFormat="0" applyFill="0" applyBorder="0" applyAlignment="0" applyProtection="0"/>
  </cellStyleXfs>
  <cellXfs count="152">
    <xf numFmtId="3" fontId="0" fillId="0" borderId="0" xfId="0"/>
    <xf numFmtId="3" fontId="0" fillId="0" borderId="0" xfId="0" applyAlignment="1">
      <alignment horizontal="right" vertical="top"/>
    </xf>
    <xf numFmtId="4" fontId="0" fillId="0" borderId="0" xfId="0" applyNumberFormat="1"/>
    <xf numFmtId="3" fontId="0" fillId="0" borderId="0" xfId="0" applyAlignment="1">
      <alignment horizontal="right"/>
    </xf>
    <xf numFmtId="4" fontId="3" fillId="0" borderId="3" xfId="1" applyNumberFormat="1" applyFont="1" applyBorder="1"/>
    <xf numFmtId="4" fontId="0" fillId="0" borderId="4" xfId="1" applyNumberFormat="1" applyFont="1" applyFill="1" applyBorder="1"/>
    <xf numFmtId="4" fontId="0" fillId="0" borderId="5" xfId="1" applyNumberFormat="1" applyFont="1" applyFill="1" applyBorder="1"/>
    <xf numFmtId="4" fontId="0" fillId="0" borderId="6" xfId="1" applyNumberFormat="1" applyFont="1" applyFill="1" applyBorder="1"/>
    <xf numFmtId="4" fontId="3" fillId="0" borderId="7" xfId="1" applyNumberFormat="1" applyFont="1" applyFill="1" applyBorder="1"/>
    <xf numFmtId="44" fontId="2" fillId="0" borderId="1" xfId="2" applyFont="1" applyFill="1" applyBorder="1" applyAlignment="1">
      <alignment horizontal="center" vertical="center"/>
    </xf>
    <xf numFmtId="4" fontId="0" fillId="0" borderId="10" xfId="1" applyNumberFormat="1" applyFont="1" applyFill="1" applyBorder="1"/>
    <xf numFmtId="4" fontId="0" fillId="0" borderId="11" xfId="1" applyNumberFormat="1" applyFont="1" applyFill="1" applyBorder="1"/>
    <xf numFmtId="4" fontId="0" fillId="0" borderId="11" xfId="1" applyNumberFormat="1" applyFont="1" applyBorder="1"/>
    <xf numFmtId="4" fontId="0" fillId="0" borderId="8" xfId="1" applyNumberFormat="1" applyFont="1" applyBorder="1"/>
    <xf numFmtId="4" fontId="0" fillId="0" borderId="13" xfId="1" applyNumberFormat="1" applyFont="1" applyBorder="1"/>
    <xf numFmtId="4" fontId="0" fillId="0" borderId="9" xfId="1" applyNumberFormat="1" applyFont="1" applyBorder="1"/>
    <xf numFmtId="3" fontId="0" fillId="0" borderId="8" xfId="0" applyFont="1" applyFill="1" applyBorder="1"/>
    <xf numFmtId="3" fontId="0" fillId="0" borderId="8" xfId="0" applyBorder="1"/>
    <xf numFmtId="4" fontId="0" fillId="0" borderId="25" xfId="1" applyNumberFormat="1" applyFont="1" applyFill="1" applyBorder="1"/>
    <xf numFmtId="4" fontId="0" fillId="0" borderId="26" xfId="1" applyNumberFormat="1" applyFont="1" applyFill="1" applyBorder="1"/>
    <xf numFmtId="4" fontId="0" fillId="0" borderId="28" xfId="1" applyNumberFormat="1" applyFont="1" applyFill="1" applyBorder="1"/>
    <xf numFmtId="4" fontId="0" fillId="0" borderId="29" xfId="1" applyNumberFormat="1" applyFont="1" applyFill="1" applyBorder="1"/>
    <xf numFmtId="3" fontId="7" fillId="0" borderId="12" xfId="0" applyFont="1" applyBorder="1"/>
    <xf numFmtId="4" fontId="9" fillId="0" borderId="12" xfId="1" applyNumberFormat="1" applyFont="1" applyFill="1" applyBorder="1"/>
    <xf numFmtId="4" fontId="9" fillId="0" borderId="8" xfId="1" applyNumberFormat="1" applyFont="1" applyBorder="1"/>
    <xf numFmtId="4" fontId="10" fillId="0" borderId="9" xfId="1" applyNumberFormat="1" applyFont="1" applyBorder="1"/>
    <xf numFmtId="4" fontId="10" fillId="0" borderId="14" xfId="1" applyNumberFormat="1" applyFont="1" applyBorder="1"/>
    <xf numFmtId="4" fontId="10" fillId="0" borderId="11" xfId="1" applyNumberFormat="1" applyFont="1" applyFill="1" applyBorder="1"/>
    <xf numFmtId="4" fontId="9" fillId="0" borderId="12" xfId="1" applyNumberFormat="1" applyFont="1" applyBorder="1"/>
    <xf numFmtId="4" fontId="10" fillId="0" borderId="11" xfId="1" applyNumberFormat="1" applyFont="1" applyBorder="1"/>
    <xf numFmtId="4" fontId="10" fillId="0" borderId="9" xfId="1" applyNumberFormat="1" applyFont="1" applyFill="1" applyBorder="1"/>
    <xf numFmtId="4" fontId="10" fillId="0" borderId="8" xfId="1" applyNumberFormat="1" applyFont="1" applyFill="1" applyBorder="1"/>
    <xf numFmtId="4" fontId="9" fillId="0" borderId="8" xfId="1" applyNumberFormat="1" applyFont="1" applyFill="1" applyBorder="1"/>
    <xf numFmtId="4" fontId="12" fillId="0" borderId="9" xfId="1" applyNumberFormat="1" applyFont="1" applyBorder="1"/>
    <xf numFmtId="4" fontId="0" fillId="0" borderId="30" xfId="1" applyNumberFormat="1" applyFont="1" applyFill="1" applyBorder="1"/>
    <xf numFmtId="4" fontId="0" fillId="0" borderId="21" xfId="1" applyNumberFormat="1" applyFont="1" applyFill="1" applyBorder="1"/>
    <xf numFmtId="4" fontId="9" fillId="0" borderId="9" xfId="1" applyNumberFormat="1" applyFont="1" applyBorder="1"/>
    <xf numFmtId="4" fontId="0" fillId="0" borderId="20" xfId="0" applyNumberFormat="1" applyBorder="1"/>
    <xf numFmtId="4" fontId="0" fillId="0" borderId="20" xfId="1" applyNumberFormat="1" applyFont="1" applyFill="1" applyBorder="1"/>
    <xf numFmtId="4" fontId="2" fillId="0" borderId="20" xfId="0" applyNumberFormat="1" applyFont="1" applyBorder="1"/>
    <xf numFmtId="4" fontId="0" fillId="0" borderId="35" xfId="1" applyNumberFormat="1" applyFont="1" applyFill="1" applyBorder="1"/>
    <xf numFmtId="44" fontId="5" fillId="0" borderId="4" xfId="2" applyFont="1" applyBorder="1" applyAlignment="1">
      <alignment horizontal="center" wrapText="1"/>
    </xf>
    <xf numFmtId="44" fontId="13" fillId="0" borderId="9" xfId="2" applyFont="1" applyFill="1" applyBorder="1" applyAlignment="1">
      <alignment horizontal="center" vertical="center"/>
    </xf>
    <xf numFmtId="4" fontId="1" fillId="0" borderId="25" xfId="1" applyNumberFormat="1" applyFont="1" applyFill="1" applyBorder="1"/>
    <xf numFmtId="44" fontId="13" fillId="0" borderId="11" xfId="2" applyFont="1" applyFill="1" applyBorder="1" applyAlignment="1">
      <alignment horizontal="center" vertical="center"/>
    </xf>
    <xf numFmtId="3" fontId="9" fillId="0" borderId="12" xfId="0" applyFont="1" applyBorder="1" applyAlignment="1">
      <alignment horizontal="center"/>
    </xf>
    <xf numFmtId="44" fontId="2" fillId="0" borderId="32" xfId="2" applyFont="1" applyBorder="1" applyAlignment="1">
      <alignment horizontal="center" wrapText="1"/>
    </xf>
    <xf numFmtId="44" fontId="2" fillId="0" borderId="2" xfId="2" applyFont="1" applyBorder="1" applyAlignment="1">
      <alignment horizontal="center" wrapText="1"/>
    </xf>
    <xf numFmtId="3" fontId="7" fillId="2" borderId="1" xfId="0" applyFont="1" applyFill="1" applyBorder="1"/>
    <xf numFmtId="44" fontId="5" fillId="0" borderId="6" xfId="2" applyFont="1" applyBorder="1" applyAlignment="1">
      <alignment horizontal="center" wrapText="1"/>
    </xf>
    <xf numFmtId="4" fontId="8" fillId="2" borderId="36" xfId="1" applyNumberFormat="1" applyFont="1" applyFill="1" applyBorder="1" applyAlignment="1"/>
    <xf numFmtId="4" fontId="8" fillId="2" borderId="33" xfId="1" applyNumberFormat="1" applyFont="1" applyFill="1" applyBorder="1" applyAlignment="1"/>
    <xf numFmtId="4" fontId="7" fillId="2" borderId="1" xfId="1" applyNumberFormat="1" applyFont="1" applyFill="1" applyBorder="1" applyAlignment="1"/>
    <xf numFmtId="4" fontId="8" fillId="2" borderId="36" xfId="0" applyNumberFormat="1" applyFont="1" applyFill="1" applyBorder="1" applyAlignment="1"/>
    <xf numFmtId="4" fontId="8" fillId="2" borderId="33" xfId="0" applyNumberFormat="1" applyFont="1" applyFill="1" applyBorder="1" applyAlignment="1"/>
    <xf numFmtId="4" fontId="0" fillId="0" borderId="25" xfId="0" applyNumberFormat="1" applyFont="1" applyFill="1" applyBorder="1"/>
    <xf numFmtId="4" fontId="9" fillId="0" borderId="10" xfId="1" applyNumberFormat="1" applyFont="1" applyFill="1" applyBorder="1"/>
    <xf numFmtId="4" fontId="9" fillId="0" borderId="9" xfId="1" applyNumberFormat="1" applyFont="1" applyFill="1" applyBorder="1"/>
    <xf numFmtId="3" fontId="14" fillId="0" borderId="0" xfId="0" applyFont="1"/>
    <xf numFmtId="4" fontId="1" fillId="0" borderId="13" xfId="1" applyNumberFormat="1" applyFont="1" applyBorder="1"/>
    <xf numFmtId="4" fontId="12" fillId="0" borderId="11" xfId="1" applyNumberFormat="1" applyFont="1" applyBorder="1"/>
    <xf numFmtId="4" fontId="9" fillId="0" borderId="10" xfId="1" applyNumberFormat="1" applyFont="1" applyBorder="1"/>
    <xf numFmtId="4" fontId="0" fillId="0" borderId="3" xfId="1" applyNumberFormat="1" applyFont="1" applyFill="1" applyBorder="1"/>
    <xf numFmtId="3" fontId="5" fillId="0" borderId="38" xfId="0" applyFont="1" applyBorder="1" applyAlignment="1">
      <alignment vertical="center"/>
    </xf>
    <xf numFmtId="44" fontId="5" fillId="0" borderId="38" xfId="2" applyFont="1" applyBorder="1" applyAlignment="1">
      <alignment horizontal="center" wrapText="1"/>
    </xf>
    <xf numFmtId="44" fontId="13" fillId="0" borderId="38" xfId="2" applyFont="1" applyFill="1" applyBorder="1" applyAlignment="1">
      <alignment horizontal="center" vertical="center"/>
    </xf>
    <xf numFmtId="3" fontId="5" fillId="0" borderId="0" xfId="0" applyFont="1" applyBorder="1" applyAlignment="1">
      <alignment vertical="center"/>
    </xf>
    <xf numFmtId="4" fontId="1" fillId="0" borderId="0" xfId="1" applyNumberFormat="1" applyFont="1" applyFill="1" applyBorder="1"/>
    <xf numFmtId="44" fontId="5" fillId="0" borderId="0" xfId="2" applyFont="1" applyBorder="1" applyAlignment="1">
      <alignment horizontal="center" wrapText="1"/>
    </xf>
    <xf numFmtId="44" fontId="13" fillId="0" borderId="0" xfId="2" applyFont="1" applyFill="1" applyBorder="1" applyAlignment="1">
      <alignment horizontal="center" vertical="center"/>
    </xf>
    <xf numFmtId="3" fontId="0" fillId="0" borderId="13" xfId="0" applyFont="1" applyBorder="1"/>
    <xf numFmtId="4" fontId="0" fillId="0" borderId="22" xfId="0" applyNumberFormat="1" applyFont="1" applyBorder="1"/>
    <xf numFmtId="4" fontId="0" fillId="0" borderId="23" xfId="1" applyNumberFormat="1" applyFont="1" applyFill="1" applyBorder="1"/>
    <xf numFmtId="3" fontId="0" fillId="0" borderId="0" xfId="0" applyFill="1"/>
    <xf numFmtId="4" fontId="0" fillId="0" borderId="22" xfId="1" applyNumberFormat="1" applyFont="1" applyFill="1" applyBorder="1"/>
    <xf numFmtId="4" fontId="10" fillId="0" borderId="13" xfId="1" applyNumberFormat="1" applyFont="1" applyFill="1" applyBorder="1"/>
    <xf numFmtId="3" fontId="5" fillId="0" borderId="9" xfId="0" applyFont="1" applyFill="1" applyBorder="1" applyAlignment="1">
      <alignment vertical="center"/>
    </xf>
    <xf numFmtId="4" fontId="1" fillId="0" borderId="28" xfId="1" applyNumberFormat="1" applyFont="1" applyFill="1" applyBorder="1"/>
    <xf numFmtId="3" fontId="0" fillId="0" borderId="11" xfId="0" applyFont="1" applyFill="1" applyBorder="1" applyAlignment="1">
      <alignment wrapText="1"/>
    </xf>
    <xf numFmtId="3" fontId="0" fillId="0" borderId="10" xfId="0" applyFont="1" applyFill="1" applyBorder="1" applyAlignment="1">
      <alignment wrapText="1"/>
    </xf>
    <xf numFmtId="3" fontId="0" fillId="0" borderId="11" xfId="0" applyFont="1" applyFill="1" applyBorder="1"/>
    <xf numFmtId="4" fontId="0" fillId="0" borderId="28" xfId="0" applyNumberFormat="1" applyFont="1" applyFill="1" applyBorder="1"/>
    <xf numFmtId="3" fontId="7" fillId="0" borderId="12" xfId="0" applyFont="1" applyFill="1" applyBorder="1"/>
    <xf numFmtId="4" fontId="2" fillId="0" borderId="20" xfId="0" applyNumberFormat="1" applyFont="1" applyFill="1" applyBorder="1"/>
    <xf numFmtId="4" fontId="3" fillId="0" borderId="3" xfId="1" applyNumberFormat="1" applyFont="1" applyFill="1" applyBorder="1"/>
    <xf numFmtId="4" fontId="0" fillId="0" borderId="35" xfId="0" applyNumberFormat="1" applyFont="1" applyFill="1" applyBorder="1"/>
    <xf numFmtId="4" fontId="3" fillId="0" borderId="5" xfId="1" applyNumberFormat="1" applyFont="1" applyFill="1" applyBorder="1"/>
    <xf numFmtId="4" fontId="3" fillId="0" borderId="4" xfId="1" applyNumberFormat="1" applyFont="1" applyFill="1" applyBorder="1"/>
    <xf numFmtId="4" fontId="2" fillId="0" borderId="18" xfId="0" applyNumberFormat="1" applyFont="1" applyFill="1" applyBorder="1"/>
    <xf numFmtId="3" fontId="7" fillId="0" borderId="16" xfId="0" applyFont="1" applyFill="1" applyBorder="1"/>
    <xf numFmtId="4" fontId="3" fillId="0" borderId="19" xfId="1" applyNumberFormat="1" applyFont="1" applyFill="1" applyBorder="1"/>
    <xf numFmtId="3" fontId="0" fillId="0" borderId="16" xfId="0" applyFont="1" applyFill="1" applyBorder="1"/>
    <xf numFmtId="4" fontId="11" fillId="0" borderId="26" xfId="1" applyNumberFormat="1" applyFont="1" applyFill="1" applyBorder="1"/>
    <xf numFmtId="3" fontId="0" fillId="0" borderId="24" xfId="0" applyFont="1" applyFill="1" applyBorder="1"/>
    <xf numFmtId="4" fontId="1" fillId="0" borderId="26" xfId="1" applyNumberFormat="1" applyFont="1" applyFill="1" applyBorder="1"/>
    <xf numFmtId="3" fontId="0" fillId="0" borderId="31" xfId="0" applyFont="1" applyFill="1" applyBorder="1"/>
    <xf numFmtId="4" fontId="1" fillId="0" borderId="29" xfId="1" applyNumberFormat="1" applyFont="1" applyFill="1" applyBorder="1"/>
    <xf numFmtId="3" fontId="7" fillId="0" borderId="15" xfId="0" applyFont="1" applyFill="1" applyBorder="1"/>
    <xf numFmtId="4" fontId="0" fillId="0" borderId="18" xfId="1" applyNumberFormat="1" applyFont="1" applyFill="1" applyBorder="1"/>
    <xf numFmtId="4" fontId="0" fillId="0" borderId="19" xfId="1" applyNumberFormat="1" applyFont="1" applyFill="1" applyBorder="1"/>
    <xf numFmtId="3" fontId="0" fillId="0" borderId="9" xfId="0" applyFont="1" applyFill="1" applyBorder="1" applyAlignment="1">
      <alignment wrapText="1"/>
    </xf>
    <xf numFmtId="3" fontId="0" fillId="0" borderId="17" xfId="0" applyFont="1" applyFill="1" applyBorder="1"/>
    <xf numFmtId="3" fontId="6" fillId="0" borderId="24" xfId="0" applyFont="1" applyFill="1" applyBorder="1"/>
    <xf numFmtId="3" fontId="5" fillId="0" borderId="9" xfId="0" applyFont="1" applyFill="1" applyBorder="1"/>
    <xf numFmtId="3" fontId="0" fillId="0" borderId="11" xfId="0" applyFill="1" applyBorder="1"/>
    <xf numFmtId="4" fontId="2" fillId="0" borderId="25" xfId="0" applyNumberFormat="1" applyFont="1" applyFill="1" applyBorder="1"/>
    <xf numFmtId="4" fontId="1" fillId="0" borderId="4" xfId="1" applyNumberFormat="1" applyFont="1" applyFill="1" applyBorder="1"/>
    <xf numFmtId="3" fontId="0" fillId="0" borderId="10" xfId="0" applyFont="1" applyFill="1" applyBorder="1"/>
    <xf numFmtId="4" fontId="1" fillId="0" borderId="5" xfId="1" applyNumberFormat="1" applyFont="1" applyFill="1" applyBorder="1"/>
    <xf numFmtId="3" fontId="0" fillId="0" borderId="14" xfId="0" applyFont="1" applyFill="1" applyBorder="1"/>
    <xf numFmtId="4" fontId="0" fillId="0" borderId="20" xfId="0" applyNumberFormat="1" applyFont="1" applyFill="1" applyBorder="1"/>
    <xf numFmtId="3" fontId="0" fillId="0" borderId="37" xfId="0" applyFont="1" applyFill="1" applyBorder="1"/>
    <xf numFmtId="3" fontId="7" fillId="0" borderId="8" xfId="0" applyFont="1" applyFill="1" applyBorder="1"/>
    <xf numFmtId="4" fontId="2" fillId="0" borderId="19" xfId="0" applyNumberFormat="1" applyFont="1" applyFill="1" applyBorder="1"/>
    <xf numFmtId="4" fontId="0" fillId="0" borderId="21" xfId="0" applyNumberFormat="1" applyFont="1" applyFill="1" applyBorder="1"/>
    <xf numFmtId="4" fontId="0" fillId="0" borderId="27" xfId="0" applyNumberFormat="1" applyFont="1" applyFill="1" applyBorder="1"/>
    <xf numFmtId="4" fontId="1" fillId="0" borderId="34" xfId="1" applyNumberFormat="1" applyFont="1" applyFill="1" applyBorder="1"/>
    <xf numFmtId="4" fontId="9" fillId="0" borderId="14" xfId="1" applyNumberFormat="1" applyFont="1" applyBorder="1"/>
    <xf numFmtId="4" fontId="10" fillId="0" borderId="10" xfId="1" applyNumberFormat="1" applyFont="1" applyFill="1" applyBorder="1"/>
    <xf numFmtId="3" fontId="0" fillId="0" borderId="13" xfId="0" applyFont="1" applyFill="1" applyBorder="1"/>
    <xf numFmtId="4" fontId="0" fillId="0" borderId="22" xfId="0" applyNumberFormat="1" applyFont="1" applyFill="1" applyBorder="1"/>
    <xf numFmtId="4" fontId="0" fillId="0" borderId="18" xfId="0" applyNumberFormat="1" applyFont="1" applyFill="1" applyBorder="1"/>
    <xf numFmtId="4" fontId="0" fillId="0" borderId="7" xfId="1" applyNumberFormat="1" applyFont="1" applyFill="1" applyBorder="1"/>
    <xf numFmtId="4" fontId="0" fillId="0" borderId="25" xfId="0" applyNumberFormat="1" applyFill="1" applyBorder="1"/>
    <xf numFmtId="3" fontId="15" fillId="0" borderId="20" xfId="0" applyFont="1" applyFill="1" applyBorder="1"/>
    <xf numFmtId="4" fontId="0" fillId="0" borderId="20" xfId="0" applyNumberFormat="1" applyFill="1" applyBorder="1"/>
    <xf numFmtId="3" fontId="0" fillId="0" borderId="9" xfId="0" applyFont="1" applyFill="1" applyBorder="1"/>
    <xf numFmtId="3" fontId="0" fillId="0" borderId="9" xfId="0" applyFill="1" applyBorder="1"/>
    <xf numFmtId="3" fontId="5" fillId="0" borderId="11" xfId="0" applyFont="1" applyFill="1" applyBorder="1" applyAlignment="1">
      <alignment vertical="center"/>
    </xf>
    <xf numFmtId="4" fontId="0" fillId="0" borderId="28" xfId="0" applyNumberFormat="1" applyBorder="1"/>
    <xf numFmtId="4" fontId="10" fillId="0" borderId="13" xfId="1" applyNumberFormat="1" applyFont="1" applyBorder="1"/>
    <xf numFmtId="4" fontId="12" fillId="0" borderId="8" xfId="1" applyNumberFormat="1" applyFont="1" applyBorder="1"/>
    <xf numFmtId="3" fontId="0" fillId="0" borderId="8" xfId="0" applyFill="1" applyBorder="1"/>
    <xf numFmtId="4" fontId="9" fillId="0" borderId="11" xfId="1" applyNumberFormat="1" applyFont="1" applyBorder="1"/>
    <xf numFmtId="4" fontId="1" fillId="0" borderId="3" xfId="1" applyNumberFormat="1" applyFont="1" applyFill="1" applyBorder="1"/>
    <xf numFmtId="4" fontId="1" fillId="0" borderId="6" xfId="1" applyNumberFormat="1" applyFont="1" applyFill="1" applyBorder="1"/>
    <xf numFmtId="4" fontId="0" fillId="0" borderId="39" xfId="1" applyNumberFormat="1" applyFont="1" applyFill="1" applyBorder="1"/>
    <xf numFmtId="4" fontId="10" fillId="0" borderId="10" xfId="1" applyNumberFormat="1" applyFont="1" applyBorder="1"/>
    <xf numFmtId="4" fontId="12" fillId="0" borderId="14" xfId="1" applyNumberFormat="1" applyFont="1" applyBorder="1"/>
    <xf numFmtId="3" fontId="15" fillId="0" borderId="16" xfId="0" applyFont="1" applyFill="1" applyBorder="1"/>
    <xf numFmtId="4" fontId="0" fillId="0" borderId="22" xfId="0" applyNumberFormat="1" applyFill="1" applyBorder="1"/>
    <xf numFmtId="4" fontId="0" fillId="0" borderId="13" xfId="1" applyNumberFormat="1" applyFont="1" applyFill="1" applyBorder="1"/>
    <xf numFmtId="4" fontId="3" fillId="0" borderId="11" xfId="1" applyNumberFormat="1" applyFont="1" applyFill="1" applyBorder="1"/>
    <xf numFmtId="4" fontId="0" fillId="0" borderId="26" xfId="0" applyNumberFormat="1" applyFont="1" applyFill="1" applyBorder="1"/>
    <xf numFmtId="3" fontId="16" fillId="0" borderId="0" xfId="0" applyFont="1"/>
    <xf numFmtId="3" fontId="0" fillId="0" borderId="20" xfId="0" applyFont="1" applyFill="1" applyBorder="1"/>
    <xf numFmtId="3" fontId="0" fillId="0" borderId="24" xfId="0" applyFont="1" applyBorder="1" applyAlignment="1">
      <alignment wrapText="1"/>
    </xf>
    <xf numFmtId="3" fontId="0" fillId="0" borderId="37" xfId="0" applyFont="1" applyBorder="1" applyAlignment="1">
      <alignment wrapText="1"/>
    </xf>
    <xf numFmtId="3" fontId="0" fillId="0" borderId="31" xfId="0" applyFont="1" applyBorder="1" applyAlignment="1">
      <alignment wrapText="1"/>
    </xf>
    <xf numFmtId="3" fontId="0" fillId="0" borderId="13" xfId="0" applyFill="1" applyBorder="1"/>
    <xf numFmtId="3" fontId="0" fillId="0" borderId="0" xfId="3" applyFont="1"/>
    <xf numFmtId="3" fontId="4" fillId="3" borderId="0" xfId="0" applyFont="1" applyFill="1" applyAlignment="1">
      <alignment horizontal="center" vertical="center"/>
    </xf>
  </cellXfs>
  <cellStyles count="4">
    <cellStyle name="Čárka" xfId="1" builtinId="3"/>
    <cellStyle name="Hypertextový odkaz" xfId="3" builtinId="8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2F43-4B49-40B3-BCA0-DAADF4BAF80E}">
  <sheetPr>
    <pageSetUpPr fitToPage="1"/>
  </sheetPr>
  <dimension ref="A1:E124"/>
  <sheetViews>
    <sheetView tabSelected="1" topLeftCell="A37" zoomScaleNormal="100" workbookViewId="0">
      <selection activeCell="D117" sqref="D117"/>
    </sheetView>
  </sheetViews>
  <sheetFormatPr defaultRowHeight="13.2" x14ac:dyDescent="0.25"/>
  <cols>
    <col min="1" max="1" width="81.77734375" customWidth="1"/>
    <col min="2" max="3" width="12.6640625" customWidth="1"/>
    <col min="4" max="4" width="14.33203125" customWidth="1"/>
    <col min="5" max="5" width="15" customWidth="1"/>
  </cols>
  <sheetData>
    <row r="1" spans="1:5" x14ac:dyDescent="0.25">
      <c r="D1" s="1" t="s">
        <v>13</v>
      </c>
    </row>
    <row r="2" spans="1:5" x14ac:dyDescent="0.25">
      <c r="D2" s="1"/>
    </row>
    <row r="3" spans="1:5" ht="36.6" customHeight="1" x14ac:dyDescent="0.4">
      <c r="A3" s="144"/>
      <c r="D3" s="1"/>
    </row>
    <row r="4" spans="1:5" ht="38.25" customHeight="1" x14ac:dyDescent="0.25">
      <c r="A4" s="151" t="s">
        <v>35</v>
      </c>
      <c r="B4" s="151"/>
      <c r="C4" s="151"/>
      <c r="D4" s="151"/>
    </row>
    <row r="5" spans="1:5" ht="14.25" customHeight="1" thickBot="1" x14ac:dyDescent="0.3">
      <c r="D5" s="3" t="s">
        <v>9</v>
      </c>
    </row>
    <row r="6" spans="1:5" ht="27" customHeight="1" thickBot="1" x14ac:dyDescent="0.3">
      <c r="A6" s="45" t="s">
        <v>6</v>
      </c>
      <c r="B6" s="46" t="s">
        <v>8</v>
      </c>
      <c r="C6" s="47" t="s">
        <v>7</v>
      </c>
      <c r="D6" s="9" t="s">
        <v>2</v>
      </c>
    </row>
    <row r="7" spans="1:5" ht="19.5" customHeight="1" thickBot="1" x14ac:dyDescent="0.35">
      <c r="A7" s="48" t="s">
        <v>22</v>
      </c>
      <c r="B7" s="50">
        <f>SUM(B8:B10)</f>
        <v>63672.53</v>
      </c>
      <c r="C7" s="51">
        <f>SUM(C8:C10)</f>
        <v>0</v>
      </c>
      <c r="D7" s="52">
        <f>SUM(B8:B10)</f>
        <v>63672.53</v>
      </c>
    </row>
    <row r="8" spans="1:5" ht="14.4" customHeight="1" x14ac:dyDescent="0.25">
      <c r="A8" s="76" t="s">
        <v>19</v>
      </c>
      <c r="B8" s="43">
        <v>56525.1</v>
      </c>
      <c r="C8" s="41"/>
      <c r="D8" s="42"/>
    </row>
    <row r="9" spans="1:5" ht="14.4" customHeight="1" x14ac:dyDescent="0.25">
      <c r="A9" s="76" t="s">
        <v>20</v>
      </c>
      <c r="B9" s="43">
        <v>7147.43</v>
      </c>
      <c r="C9" s="41"/>
      <c r="D9" s="42"/>
    </row>
    <row r="10" spans="1:5" ht="14.4" customHeight="1" thickBot="1" x14ac:dyDescent="0.3">
      <c r="A10" s="128" t="s">
        <v>21</v>
      </c>
      <c r="B10" s="77"/>
      <c r="C10" s="49"/>
      <c r="D10" s="44"/>
    </row>
    <row r="11" spans="1:5" ht="12.75" customHeight="1" x14ac:dyDescent="0.25">
      <c r="A11" s="66"/>
      <c r="B11" s="67"/>
      <c r="C11" s="68"/>
      <c r="D11" s="69"/>
    </row>
    <row r="12" spans="1:5" ht="6" customHeight="1" thickBot="1" x14ac:dyDescent="0.3">
      <c r="A12" s="63"/>
      <c r="B12" s="64"/>
      <c r="C12" s="64"/>
      <c r="D12" s="65"/>
    </row>
    <row r="13" spans="1:5" ht="19.5" customHeight="1" thickBot="1" x14ac:dyDescent="0.35">
      <c r="A13" s="48" t="s">
        <v>23</v>
      </c>
      <c r="B13" s="53">
        <f>SUM(B14:B115)</f>
        <v>192141.18</v>
      </c>
      <c r="C13" s="54">
        <f>SUM(C14:C115)</f>
        <v>235356</v>
      </c>
      <c r="D13" s="52">
        <f>SUM(D14:D115)</f>
        <v>427497.18</v>
      </c>
      <c r="E13" s="2"/>
    </row>
    <row r="14" spans="1:5" ht="15.6" hidden="1" x14ac:dyDescent="0.3">
      <c r="A14" s="22" t="s">
        <v>4</v>
      </c>
      <c r="B14" s="39"/>
      <c r="C14" s="4"/>
      <c r="D14" s="23">
        <f>B15+C15</f>
        <v>0</v>
      </c>
    </row>
    <row r="15" spans="1:5" ht="13.8" hidden="1" thickBot="1" x14ac:dyDescent="0.3">
      <c r="A15" s="78"/>
      <c r="B15" s="20"/>
      <c r="C15" s="7"/>
      <c r="D15" s="11"/>
    </row>
    <row r="16" spans="1:5" ht="15.6" x14ac:dyDescent="0.3">
      <c r="A16" s="22" t="s">
        <v>50</v>
      </c>
      <c r="B16" s="40"/>
      <c r="C16" s="6"/>
      <c r="D16" s="23">
        <f>B17+C17</f>
        <v>47286</v>
      </c>
    </row>
    <row r="17" spans="1:4" ht="13.8" thickBot="1" x14ac:dyDescent="0.3">
      <c r="A17" s="80" t="s">
        <v>51</v>
      </c>
      <c r="B17" s="81"/>
      <c r="C17" s="7">
        <v>47286</v>
      </c>
      <c r="D17" s="11"/>
    </row>
    <row r="18" spans="1:4" ht="15.6" x14ac:dyDescent="0.3">
      <c r="A18" s="82" t="s">
        <v>5</v>
      </c>
      <c r="B18" s="83"/>
      <c r="C18" s="84"/>
      <c r="D18" s="23">
        <f>SUM(B19:B22) + SUM(C19:C22)</f>
        <v>100000</v>
      </c>
    </row>
    <row r="19" spans="1:4" ht="27" customHeight="1" thickBot="1" x14ac:dyDescent="0.3">
      <c r="A19" s="148" t="s">
        <v>41</v>
      </c>
      <c r="B19" s="85">
        <v>100000</v>
      </c>
      <c r="C19" s="86"/>
      <c r="D19" s="56"/>
    </row>
    <row r="20" spans="1:4" ht="12.75" hidden="1" customHeight="1" x14ac:dyDescent="0.25">
      <c r="A20" s="16"/>
      <c r="B20" s="55"/>
      <c r="C20" s="87"/>
      <c r="D20" s="57"/>
    </row>
    <row r="21" spans="1:4" ht="12.75" hidden="1" customHeight="1" x14ac:dyDescent="0.25">
      <c r="A21" s="16"/>
      <c r="B21" s="40"/>
      <c r="C21" s="6"/>
      <c r="D21" s="10"/>
    </row>
    <row r="22" spans="1:4" ht="13.8" hidden="1" thickBot="1" x14ac:dyDescent="0.3">
      <c r="A22" s="80"/>
      <c r="B22" s="20"/>
      <c r="C22" s="7"/>
      <c r="D22" s="12"/>
    </row>
    <row r="23" spans="1:4" ht="15.6" x14ac:dyDescent="0.3">
      <c r="A23" s="82" t="s">
        <v>11</v>
      </c>
      <c r="B23" s="88"/>
      <c r="C23" s="8"/>
      <c r="D23" s="23">
        <f>B25+B24+C24+C25</f>
        <v>24000</v>
      </c>
    </row>
    <row r="24" spans="1:4" ht="15" customHeight="1" thickBot="1" x14ac:dyDescent="0.3">
      <c r="A24" s="80" t="s">
        <v>46</v>
      </c>
      <c r="B24" s="81"/>
      <c r="C24" s="135">
        <v>24000</v>
      </c>
      <c r="D24" s="142"/>
    </row>
    <row r="25" spans="1:4" ht="13.8" hidden="1" thickBot="1" x14ac:dyDescent="0.3">
      <c r="A25" s="119"/>
      <c r="B25" s="140"/>
      <c r="C25" s="34"/>
      <c r="D25" s="141"/>
    </row>
    <row r="26" spans="1:4" ht="16.2" hidden="1" thickBot="1" x14ac:dyDescent="0.35">
      <c r="A26" s="82" t="s">
        <v>10</v>
      </c>
      <c r="B26" s="83"/>
      <c r="C26" s="84"/>
      <c r="D26" s="23">
        <f>B27+B28+C27+C28</f>
        <v>0</v>
      </c>
    </row>
    <row r="27" spans="1:4" ht="13.8" hidden="1" thickBot="1" x14ac:dyDescent="0.3">
      <c r="A27" s="79"/>
      <c r="B27" s="40"/>
      <c r="C27" s="6"/>
      <c r="D27" s="10"/>
    </row>
    <row r="28" spans="1:4" ht="13.8" hidden="1" thickBot="1" x14ac:dyDescent="0.3">
      <c r="A28" s="80"/>
      <c r="B28" s="20"/>
      <c r="C28" s="7"/>
      <c r="D28" s="12"/>
    </row>
    <row r="29" spans="1:4" ht="15.6" x14ac:dyDescent="0.3">
      <c r="A29" s="89" t="s">
        <v>3</v>
      </c>
      <c r="B29" s="88"/>
      <c r="C29" s="90"/>
      <c r="D29" s="24">
        <f>SUM(B30:B40)+SUM(C30:C40)</f>
        <v>56775</v>
      </c>
    </row>
    <row r="30" spans="1:4" ht="14.4" hidden="1" x14ac:dyDescent="0.3">
      <c r="A30" s="91"/>
      <c r="B30" s="55"/>
      <c r="C30" s="92"/>
      <c r="D30" s="33"/>
    </row>
    <row r="31" spans="1:4" ht="14.4" hidden="1" x14ac:dyDescent="0.3">
      <c r="A31" s="93"/>
      <c r="B31" s="55"/>
      <c r="C31" s="92"/>
      <c r="D31" s="33"/>
    </row>
    <row r="32" spans="1:4" ht="14.4" x14ac:dyDescent="0.3">
      <c r="A32" s="93" t="s">
        <v>39</v>
      </c>
      <c r="B32" s="55">
        <v>300</v>
      </c>
      <c r="C32" s="94"/>
      <c r="D32" s="33"/>
    </row>
    <row r="33" spans="1:5" ht="14.4" x14ac:dyDescent="0.3">
      <c r="A33" s="91" t="s">
        <v>29</v>
      </c>
      <c r="B33" s="55">
        <v>10000</v>
      </c>
      <c r="C33" s="94"/>
      <c r="D33" s="33"/>
    </row>
    <row r="34" spans="1:5" ht="14.4" x14ac:dyDescent="0.3">
      <c r="A34" s="91" t="s">
        <v>24</v>
      </c>
      <c r="B34" s="55">
        <v>20000</v>
      </c>
      <c r="C34" s="92"/>
      <c r="D34" s="33"/>
    </row>
    <row r="35" spans="1:5" ht="14.4" x14ac:dyDescent="0.3">
      <c r="A35" s="91" t="s">
        <v>28</v>
      </c>
      <c r="B35" s="55">
        <v>20000</v>
      </c>
      <c r="C35" s="92"/>
      <c r="D35" s="33"/>
    </row>
    <row r="36" spans="1:5" ht="14.4" x14ac:dyDescent="0.3">
      <c r="A36" s="91" t="s">
        <v>37</v>
      </c>
      <c r="B36" s="55">
        <v>1675</v>
      </c>
      <c r="C36" s="92"/>
      <c r="D36" s="138"/>
    </row>
    <row r="37" spans="1:5" ht="14.4" x14ac:dyDescent="0.3">
      <c r="A37" s="91" t="s">
        <v>38</v>
      </c>
      <c r="B37" s="55">
        <v>800</v>
      </c>
      <c r="C37" s="92"/>
      <c r="D37" s="138"/>
    </row>
    <row r="38" spans="1:5" ht="15" thickBot="1" x14ac:dyDescent="0.35">
      <c r="A38" s="91" t="s">
        <v>34</v>
      </c>
      <c r="B38" s="55">
        <v>4000</v>
      </c>
      <c r="C38" s="92"/>
      <c r="D38" s="60"/>
    </row>
    <row r="39" spans="1:5" ht="15" hidden="1" thickBot="1" x14ac:dyDescent="0.35">
      <c r="A39" s="93"/>
      <c r="B39" s="55"/>
      <c r="C39" s="94"/>
      <c r="D39" s="131"/>
    </row>
    <row r="40" spans="1:5" ht="13.8" hidden="1" thickBot="1" x14ac:dyDescent="0.3">
      <c r="A40" s="95"/>
      <c r="B40" s="77"/>
      <c r="C40" s="96"/>
      <c r="D40" s="59"/>
    </row>
    <row r="41" spans="1:5" ht="16.2" hidden="1" thickBot="1" x14ac:dyDescent="0.35">
      <c r="A41" s="97" t="s">
        <v>16</v>
      </c>
      <c r="B41" s="98"/>
      <c r="C41" s="99"/>
      <c r="D41" s="24">
        <f>SUM(B42+B43+B44+C42+C43+C44)</f>
        <v>0</v>
      </c>
    </row>
    <row r="42" spans="1:5" ht="13.8" hidden="1" thickBot="1" x14ac:dyDescent="0.3">
      <c r="A42" s="93"/>
      <c r="B42" s="38"/>
      <c r="C42" s="35"/>
      <c r="D42" s="15"/>
    </row>
    <row r="43" spans="1:5" ht="13.2" hidden="1" customHeight="1" thickBot="1" x14ac:dyDescent="0.3">
      <c r="A43" s="93"/>
      <c r="B43" s="38"/>
      <c r="C43" s="35"/>
      <c r="D43" s="12"/>
    </row>
    <row r="44" spans="1:5" ht="13.8" hidden="1" thickBot="1" x14ac:dyDescent="0.3">
      <c r="A44" s="101"/>
      <c r="B44" s="74"/>
      <c r="C44" s="72"/>
      <c r="D44" s="14"/>
    </row>
    <row r="45" spans="1:5" ht="15.6" x14ac:dyDescent="0.3">
      <c r="A45" s="97" t="s">
        <v>17</v>
      </c>
      <c r="B45" s="88"/>
      <c r="C45" s="90"/>
      <c r="D45" s="24">
        <f>SUM(B46:B52)+SUM(C46:C52)</f>
        <v>26616.55</v>
      </c>
      <c r="E45" s="2"/>
    </row>
    <row r="46" spans="1:5" ht="13.8" hidden="1" x14ac:dyDescent="0.25">
      <c r="A46" s="93" t="s">
        <v>31</v>
      </c>
      <c r="B46" s="18"/>
      <c r="C46" s="19"/>
      <c r="D46" s="25"/>
      <c r="E46" s="58"/>
    </row>
    <row r="47" spans="1:5" ht="28.8" customHeight="1" x14ac:dyDescent="0.25">
      <c r="A47" s="146" t="s">
        <v>43</v>
      </c>
      <c r="B47" s="18">
        <v>18579.55</v>
      </c>
      <c r="C47" s="19"/>
      <c r="D47" s="25"/>
    </row>
    <row r="48" spans="1:5" ht="14.4" customHeight="1" x14ac:dyDescent="0.25">
      <c r="A48" s="146" t="s">
        <v>45</v>
      </c>
      <c r="B48" s="18">
        <v>121</v>
      </c>
      <c r="C48" s="19"/>
      <c r="D48" s="25"/>
    </row>
    <row r="49" spans="1:4" ht="27" thickBot="1" x14ac:dyDescent="0.3">
      <c r="A49" s="147" t="s">
        <v>44</v>
      </c>
      <c r="B49" s="74">
        <v>7916</v>
      </c>
      <c r="C49" s="72"/>
      <c r="D49" s="130"/>
    </row>
    <row r="50" spans="1:4" ht="14.4" hidden="1" thickBot="1" x14ac:dyDescent="0.3">
      <c r="A50" s="102"/>
      <c r="B50" s="40"/>
      <c r="C50" s="136"/>
      <c r="D50" s="137"/>
    </row>
    <row r="51" spans="1:4" ht="14.4" hidden="1" thickBot="1" x14ac:dyDescent="0.3">
      <c r="A51" s="102"/>
      <c r="B51" s="18"/>
      <c r="C51" s="19"/>
      <c r="D51" s="26"/>
    </row>
    <row r="52" spans="1:4" ht="14.4" hidden="1" thickBot="1" x14ac:dyDescent="0.3">
      <c r="A52" s="102"/>
      <c r="B52" s="74"/>
      <c r="C52" s="72"/>
      <c r="D52" s="27"/>
    </row>
    <row r="53" spans="1:4" ht="16.2" hidden="1" thickBot="1" x14ac:dyDescent="0.35">
      <c r="A53" s="82" t="s">
        <v>18</v>
      </c>
      <c r="B53" s="83"/>
      <c r="C53" s="84"/>
      <c r="D53" s="23">
        <f>B54+C54</f>
        <v>0</v>
      </c>
    </row>
    <row r="54" spans="1:4" ht="14.4" hidden="1" thickBot="1" x14ac:dyDescent="0.3">
      <c r="A54" s="103"/>
      <c r="B54" s="20"/>
      <c r="C54" s="7"/>
      <c r="D54" s="29"/>
    </row>
    <row r="55" spans="1:4" ht="15.6" x14ac:dyDescent="0.3">
      <c r="A55" s="82" t="s">
        <v>15</v>
      </c>
      <c r="B55" s="83"/>
      <c r="C55" s="84"/>
      <c r="D55" s="24">
        <f>SUM(B56:B58)+C56+C58</f>
        <v>6149.63</v>
      </c>
    </row>
    <row r="56" spans="1:4" ht="14.4" thickBot="1" x14ac:dyDescent="0.3">
      <c r="A56" s="78" t="s">
        <v>42</v>
      </c>
      <c r="B56" s="20">
        <v>6149.63</v>
      </c>
      <c r="C56" s="7"/>
      <c r="D56" s="29"/>
    </row>
    <row r="57" spans="1:4" ht="14.4" hidden="1" thickBot="1" x14ac:dyDescent="0.3">
      <c r="A57" s="79"/>
      <c r="B57" s="40"/>
      <c r="C57" s="6"/>
      <c r="D57" s="137"/>
    </row>
    <row r="58" spans="1:4" ht="14.4" hidden="1" thickBot="1" x14ac:dyDescent="0.3">
      <c r="A58" s="104"/>
      <c r="B58" s="20"/>
      <c r="C58" s="7"/>
      <c r="D58" s="27"/>
    </row>
    <row r="59" spans="1:4" ht="16.2" hidden="1" thickBot="1" x14ac:dyDescent="0.35">
      <c r="A59" s="82" t="s">
        <v>1</v>
      </c>
      <c r="B59" s="88"/>
      <c r="C59" s="8"/>
      <c r="D59" s="28">
        <f>SUM(B60:B67) + SUM(C60:C67)</f>
        <v>0</v>
      </c>
    </row>
    <row r="60" spans="1:4" ht="14.25" hidden="1" customHeight="1" x14ac:dyDescent="0.25">
      <c r="A60" s="100"/>
      <c r="B60" s="105"/>
      <c r="C60" s="106"/>
      <c r="D60" s="36"/>
    </row>
    <row r="61" spans="1:4" ht="14.4" hidden="1" thickBot="1" x14ac:dyDescent="0.3">
      <c r="A61" s="126"/>
      <c r="B61" s="55"/>
      <c r="C61" s="106"/>
      <c r="D61" s="36"/>
    </row>
    <row r="62" spans="1:4" ht="14.4" hidden="1" thickBot="1" x14ac:dyDescent="0.3">
      <c r="A62" s="126"/>
      <c r="B62" s="115"/>
      <c r="C62" s="116"/>
      <c r="D62" s="117"/>
    </row>
    <row r="63" spans="1:4" ht="14.4" hidden="1" thickBot="1" x14ac:dyDescent="0.3">
      <c r="A63" s="126"/>
      <c r="B63" s="55"/>
      <c r="C63" s="106"/>
      <c r="D63" s="36"/>
    </row>
    <row r="64" spans="1:4" ht="14.4" hidden="1" thickBot="1" x14ac:dyDescent="0.3">
      <c r="A64" s="80"/>
      <c r="B64" s="81"/>
      <c r="C64" s="135"/>
      <c r="D64" s="133"/>
    </row>
    <row r="65" spans="1:4" ht="14.4" hidden="1" thickBot="1" x14ac:dyDescent="0.3">
      <c r="A65" s="107"/>
      <c r="B65" s="110"/>
      <c r="C65" s="134"/>
      <c r="D65" s="24"/>
    </row>
    <row r="66" spans="1:4" ht="14.4" hidden="1" thickBot="1" x14ac:dyDescent="0.3">
      <c r="A66" s="109"/>
      <c r="B66" s="85"/>
      <c r="C66" s="108"/>
      <c r="D66" s="61"/>
    </row>
    <row r="67" spans="1:4" ht="14.4" hidden="1" thickBot="1" x14ac:dyDescent="0.3">
      <c r="A67" s="80"/>
      <c r="B67" s="81"/>
      <c r="C67" s="7"/>
      <c r="D67" s="29"/>
    </row>
    <row r="68" spans="1:4" ht="16.2" hidden="1" thickBot="1" x14ac:dyDescent="0.35">
      <c r="A68" s="82" t="s">
        <v>12</v>
      </c>
      <c r="B68" s="110"/>
      <c r="C68" s="62"/>
      <c r="D68" s="24">
        <f>SUM(B69:B72)+SUM(C69:C72)</f>
        <v>0</v>
      </c>
    </row>
    <row r="69" spans="1:4" ht="14.4" hidden="1" thickBot="1" x14ac:dyDescent="0.3">
      <c r="A69" s="93"/>
      <c r="B69" s="55"/>
      <c r="C69" s="5"/>
      <c r="D69" s="30"/>
    </row>
    <row r="70" spans="1:4" ht="14.4" hidden="1" thickBot="1" x14ac:dyDescent="0.3">
      <c r="A70" s="16"/>
      <c r="B70" s="110"/>
      <c r="C70" s="62"/>
      <c r="D70" s="31"/>
    </row>
    <row r="71" spans="1:4" ht="14.4" hidden="1" thickBot="1" x14ac:dyDescent="0.3">
      <c r="A71" s="107"/>
      <c r="B71" s="85"/>
      <c r="C71" s="6"/>
      <c r="D71" s="118"/>
    </row>
    <row r="72" spans="1:4" ht="14.4" hidden="1" thickBot="1" x14ac:dyDescent="0.3">
      <c r="A72" s="119"/>
      <c r="B72" s="120"/>
      <c r="C72" s="34"/>
      <c r="D72" s="75"/>
    </row>
    <row r="73" spans="1:4" ht="16.2" hidden="1" thickBot="1" x14ac:dyDescent="0.35">
      <c r="A73" s="82" t="s">
        <v>27</v>
      </c>
      <c r="B73" s="121"/>
      <c r="C73" s="122"/>
      <c r="D73" s="23">
        <f>SUM(B74:B76)+SUM(C74:C76)</f>
        <v>0</v>
      </c>
    </row>
    <row r="74" spans="1:4" ht="14.4" hidden="1" thickBot="1" x14ac:dyDescent="0.3">
      <c r="A74" s="139"/>
      <c r="B74" s="110"/>
      <c r="C74" s="62"/>
      <c r="D74" s="31"/>
    </row>
    <row r="75" spans="1:4" ht="14.4" hidden="1" thickBot="1" x14ac:dyDescent="0.3">
      <c r="A75" s="80"/>
      <c r="B75" s="81"/>
      <c r="C75" s="7"/>
      <c r="D75" s="27"/>
    </row>
    <row r="76" spans="1:4" ht="14.4" hidden="1" thickBot="1" x14ac:dyDescent="0.3">
      <c r="A76" s="119"/>
      <c r="B76" s="120"/>
      <c r="C76" s="34"/>
      <c r="D76" s="130"/>
    </row>
    <row r="77" spans="1:4" ht="15.6" x14ac:dyDescent="0.3">
      <c r="A77" s="89" t="s">
        <v>0</v>
      </c>
      <c r="B77" s="88"/>
      <c r="C77" s="90"/>
      <c r="D77" s="32">
        <f>SUM(B79:B100)+SUM(C79:C100)</f>
        <v>24000</v>
      </c>
    </row>
    <row r="78" spans="1:4" ht="13.8" x14ac:dyDescent="0.25">
      <c r="A78" s="91" t="s">
        <v>14</v>
      </c>
      <c r="B78" s="110"/>
      <c r="C78" s="35"/>
      <c r="D78" s="31"/>
    </row>
    <row r="79" spans="1:4" ht="13.8" hidden="1" x14ac:dyDescent="0.25">
      <c r="A79" s="124"/>
      <c r="B79" s="110"/>
      <c r="C79" s="35"/>
      <c r="D79" s="31"/>
    </row>
    <row r="80" spans="1:4" ht="13.8" hidden="1" x14ac:dyDescent="0.25">
      <c r="A80" s="124"/>
      <c r="B80" s="110"/>
      <c r="C80" s="35"/>
      <c r="D80" s="31"/>
    </row>
    <row r="81" spans="1:5" ht="13.8" hidden="1" x14ac:dyDescent="0.25">
      <c r="A81" s="124"/>
      <c r="B81" s="110"/>
      <c r="C81" s="35"/>
      <c r="D81" s="31"/>
    </row>
    <row r="82" spans="1:5" ht="14.4" customHeight="1" x14ac:dyDescent="0.25">
      <c r="A82" s="145" t="s">
        <v>33</v>
      </c>
      <c r="B82" s="110"/>
      <c r="C82" s="35">
        <v>20000</v>
      </c>
      <c r="D82" s="31"/>
    </row>
    <row r="83" spans="1:5" ht="13.8" hidden="1" x14ac:dyDescent="0.25">
      <c r="A83" s="145"/>
      <c r="B83" s="110"/>
      <c r="C83" s="35"/>
      <c r="D83" s="31"/>
    </row>
    <row r="84" spans="1:5" ht="13.8" hidden="1" x14ac:dyDescent="0.25">
      <c r="A84" s="145"/>
      <c r="B84" s="110"/>
      <c r="C84" s="35"/>
      <c r="D84" s="31"/>
    </row>
    <row r="85" spans="1:5" ht="13.8" hidden="1" x14ac:dyDescent="0.25">
      <c r="A85" s="145"/>
      <c r="B85" s="110"/>
      <c r="C85" s="35"/>
      <c r="D85" s="31"/>
    </row>
    <row r="86" spans="1:5" ht="14.4" thickBot="1" x14ac:dyDescent="0.3">
      <c r="A86" s="80" t="s">
        <v>36</v>
      </c>
      <c r="B86" s="110"/>
      <c r="C86" s="35">
        <v>4000</v>
      </c>
      <c r="D86" s="31"/>
    </row>
    <row r="87" spans="1:5" ht="14.4" hidden="1" thickBot="1" x14ac:dyDescent="0.3">
      <c r="A87" s="124"/>
      <c r="B87" s="110"/>
      <c r="C87" s="35"/>
      <c r="D87" s="31"/>
    </row>
    <row r="88" spans="1:5" ht="14.4" hidden="1" thickBot="1" x14ac:dyDescent="0.3">
      <c r="A88" s="124"/>
      <c r="B88" s="110"/>
      <c r="C88" s="35"/>
      <c r="D88" s="31"/>
    </row>
    <row r="89" spans="1:5" ht="14.4" hidden="1" thickBot="1" x14ac:dyDescent="0.3">
      <c r="A89" s="124"/>
      <c r="B89" s="110"/>
      <c r="C89" s="35"/>
      <c r="D89" s="31"/>
    </row>
    <row r="90" spans="1:5" ht="14.4" hidden="1" thickBot="1" x14ac:dyDescent="0.3">
      <c r="A90" s="124"/>
      <c r="B90" s="110"/>
      <c r="C90" s="35"/>
      <c r="D90" s="31"/>
    </row>
    <row r="91" spans="1:5" ht="14.4" hidden="1" thickBot="1" x14ac:dyDescent="0.3">
      <c r="A91" s="124"/>
      <c r="B91" s="110"/>
      <c r="C91" s="35"/>
      <c r="D91" s="31"/>
    </row>
    <row r="92" spans="1:5" ht="14.4" hidden="1" thickBot="1" x14ac:dyDescent="0.3">
      <c r="A92" s="124"/>
      <c r="B92" s="110"/>
      <c r="C92" s="35"/>
      <c r="D92" s="31"/>
    </row>
    <row r="93" spans="1:5" ht="14.4" hidden="1" thickBot="1" x14ac:dyDescent="0.3">
      <c r="A93" s="124"/>
      <c r="B93" s="110"/>
      <c r="C93" s="35"/>
      <c r="D93" s="31"/>
    </row>
    <row r="94" spans="1:5" ht="14.4" hidden="1" thickBot="1" x14ac:dyDescent="0.3">
      <c r="A94" s="91"/>
      <c r="B94" s="110"/>
      <c r="C94" s="35"/>
      <c r="D94" s="31"/>
      <c r="E94" s="73"/>
    </row>
    <row r="95" spans="1:5" ht="14.4" hidden="1" thickBot="1" x14ac:dyDescent="0.3">
      <c r="A95" s="91"/>
      <c r="B95" s="110"/>
      <c r="C95" s="35"/>
      <c r="D95" s="31"/>
      <c r="E95" s="73"/>
    </row>
    <row r="96" spans="1:5" ht="14.4" hidden="1" thickBot="1" x14ac:dyDescent="0.3">
      <c r="A96" s="91"/>
      <c r="B96" s="110"/>
      <c r="C96" s="35"/>
      <c r="D96" s="31"/>
      <c r="E96" s="73"/>
    </row>
    <row r="97" spans="1:5" ht="14.4" hidden="1" thickBot="1" x14ac:dyDescent="0.3">
      <c r="A97" s="91"/>
      <c r="B97" s="110"/>
      <c r="C97" s="35"/>
      <c r="D97" s="31"/>
    </row>
    <row r="98" spans="1:5" ht="14.4" hidden="1" thickBot="1" x14ac:dyDescent="0.3">
      <c r="A98" s="91"/>
      <c r="B98" s="110"/>
      <c r="C98" s="35"/>
      <c r="D98" s="31"/>
      <c r="E98" s="73"/>
    </row>
    <row r="99" spans="1:5" ht="14.4" hidden="1" thickBot="1" x14ac:dyDescent="0.3">
      <c r="A99" s="80" t="s">
        <v>40</v>
      </c>
      <c r="B99" s="81"/>
      <c r="C99" s="21"/>
      <c r="D99" s="31"/>
      <c r="E99" s="73"/>
    </row>
    <row r="100" spans="1:5" ht="14.4" hidden="1" thickBot="1" x14ac:dyDescent="0.3">
      <c r="A100" s="111"/>
      <c r="B100" s="120"/>
      <c r="C100" s="72"/>
      <c r="D100" s="27"/>
      <c r="E100" s="73"/>
    </row>
    <row r="101" spans="1:5" ht="16.2" hidden="1" thickBot="1" x14ac:dyDescent="0.35">
      <c r="A101" s="82" t="s">
        <v>32</v>
      </c>
      <c r="B101" s="83"/>
      <c r="C101" s="84"/>
      <c r="D101" s="23">
        <f>B102+C102</f>
        <v>0</v>
      </c>
      <c r="E101" s="73"/>
    </row>
    <row r="102" spans="1:5" ht="13.8" hidden="1" thickBot="1" x14ac:dyDescent="0.3">
      <c r="A102" s="78"/>
      <c r="B102" s="20"/>
      <c r="C102" s="7"/>
      <c r="D102" s="11"/>
      <c r="E102" s="73"/>
    </row>
    <row r="103" spans="1:5" ht="15.6" x14ac:dyDescent="0.3">
      <c r="A103" s="112" t="s">
        <v>25</v>
      </c>
      <c r="B103" s="88"/>
      <c r="C103" s="113"/>
      <c r="D103" s="28">
        <f>SUM(B104:B115)+SUM(C104:C115)</f>
        <v>142670</v>
      </c>
      <c r="E103" s="73"/>
    </row>
    <row r="104" spans="1:5" ht="13.8" hidden="1" x14ac:dyDescent="0.25">
      <c r="A104" s="16"/>
      <c r="B104" s="83"/>
      <c r="C104" s="114"/>
      <c r="D104" s="24"/>
      <c r="E104" s="73"/>
    </row>
    <row r="105" spans="1:5" ht="14.4" customHeight="1" x14ac:dyDescent="0.25">
      <c r="A105" s="16" t="s">
        <v>30</v>
      </c>
      <c r="B105" s="110"/>
      <c r="C105" s="114">
        <v>100000</v>
      </c>
      <c r="D105" s="24"/>
      <c r="E105" s="73"/>
    </row>
    <row r="106" spans="1:5" ht="14.4" customHeight="1" x14ac:dyDescent="0.25">
      <c r="A106" s="127" t="s">
        <v>26</v>
      </c>
      <c r="B106" s="55">
        <v>2600</v>
      </c>
      <c r="C106" s="143">
        <v>27400</v>
      </c>
      <c r="D106" s="36"/>
    </row>
    <row r="107" spans="1:5" ht="14.4" customHeight="1" x14ac:dyDescent="0.25">
      <c r="A107" s="132" t="s">
        <v>49</v>
      </c>
      <c r="B107" s="110"/>
      <c r="C107" s="114">
        <v>7000</v>
      </c>
      <c r="D107" s="24"/>
    </row>
    <row r="108" spans="1:5" ht="14.4" customHeight="1" x14ac:dyDescent="0.25">
      <c r="A108" s="132" t="s">
        <v>48</v>
      </c>
      <c r="B108" s="123"/>
      <c r="C108" s="19">
        <v>2500</v>
      </c>
      <c r="D108" s="30"/>
    </row>
    <row r="109" spans="1:5" ht="14.4" customHeight="1" thickBot="1" x14ac:dyDescent="0.3">
      <c r="A109" s="149" t="s">
        <v>47</v>
      </c>
      <c r="B109" s="140"/>
      <c r="C109" s="72">
        <v>3170</v>
      </c>
      <c r="D109" s="75"/>
    </row>
    <row r="110" spans="1:5" ht="13.8" hidden="1" x14ac:dyDescent="0.25">
      <c r="A110" s="132"/>
      <c r="B110" s="125"/>
      <c r="C110" s="35"/>
      <c r="D110" s="31"/>
    </row>
    <row r="111" spans="1:5" ht="13.8" hidden="1" x14ac:dyDescent="0.25">
      <c r="A111" s="16"/>
      <c r="B111" s="38"/>
      <c r="C111" s="35"/>
      <c r="D111" s="31"/>
    </row>
    <row r="112" spans="1:5" ht="13.8" hidden="1" thickBot="1" x14ac:dyDescent="0.3">
      <c r="A112" s="104"/>
      <c r="B112" s="129"/>
      <c r="C112" s="21"/>
      <c r="D112" s="12"/>
    </row>
    <row r="113" spans="1:4" hidden="1" x14ac:dyDescent="0.25">
      <c r="A113" s="16"/>
      <c r="B113" s="37"/>
      <c r="C113" s="35"/>
      <c r="D113" s="13"/>
    </row>
    <row r="114" spans="1:4" hidden="1" x14ac:dyDescent="0.25">
      <c r="A114" s="17"/>
      <c r="B114" s="37"/>
      <c r="C114" s="35"/>
      <c r="D114" s="13"/>
    </row>
    <row r="115" spans="1:4" ht="13.8" hidden="1" thickBot="1" x14ac:dyDescent="0.3">
      <c r="A115" s="70"/>
      <c r="B115" s="71"/>
      <c r="C115" s="72"/>
      <c r="D115" s="14"/>
    </row>
    <row r="116" spans="1:4" x14ac:dyDescent="0.25">
      <c r="B116" s="2"/>
      <c r="C116" s="2"/>
    </row>
    <row r="117" spans="1:4" x14ac:dyDescent="0.25">
      <c r="B117" s="2"/>
      <c r="C117" s="2"/>
    </row>
    <row r="118" spans="1:4" x14ac:dyDescent="0.25">
      <c r="B118" s="2"/>
      <c r="C118" s="2"/>
    </row>
    <row r="119" spans="1:4" x14ac:dyDescent="0.25">
      <c r="B119" s="2"/>
      <c r="C119" s="2"/>
    </row>
    <row r="124" spans="1:4" x14ac:dyDescent="0.25">
      <c r="A124" s="150"/>
    </row>
  </sheetData>
  <mergeCells count="1">
    <mergeCell ref="A4:D4"/>
  </mergeCells>
  <printOptions horizontalCentered="1"/>
  <pageMargins left="0.31496062992125984" right="0.39370078740157483" top="0.98425196850393704" bottom="0.39370078740157483" header="0.31496062992125984" footer="0.11811023622047245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1.ZR</vt:lpstr>
      <vt:lpstr>'1.ZR'!Názvy_tisku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Volfová Hana Ing.</cp:lastModifiedBy>
  <cp:lastPrinted>2026-02-26T09:18:40Z</cp:lastPrinted>
  <dcterms:created xsi:type="dcterms:W3CDTF">2010-05-26T11:33:11Z</dcterms:created>
  <dcterms:modified xsi:type="dcterms:W3CDTF">2026-03-31T05:17:34Z</dcterms:modified>
</cp:coreProperties>
</file>