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739\Desktop\Analýzy,dotazy,reporty\26_Zákona č. 106_1999 Sb., o svobodném přístupu k informacím\"/>
    </mc:Choice>
  </mc:AlternateContent>
  <xr:revisionPtr revIDLastSave="0" documentId="13_ncr:1_{1D48BB5E-7466-481A-914A-4EA7C400181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PSV" sheetId="1" r:id="rId1"/>
    <sheet name="KH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6" i="1" l="1"/>
  <c r="H177" i="1"/>
  <c r="H174" i="1"/>
  <c r="H213" i="1"/>
  <c r="H219" i="1"/>
  <c r="I177" i="2" l="1"/>
  <c r="J177" i="2"/>
  <c r="H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5" i="1"/>
  <c r="H176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4" i="1"/>
  <c r="H215" i="1"/>
  <c r="H216" i="1"/>
  <c r="H217" i="1"/>
  <c r="H218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J263" i="1"/>
  <c r="H263" i="1" l="1"/>
  <c r="I263" i="1" l="1"/>
</calcChain>
</file>

<file path=xl/sharedStrings.xml><?xml version="1.0" encoding="utf-8"?>
<sst xmlns="http://schemas.openxmlformats.org/spreadsheetml/2006/main" count="890" uniqueCount="172">
  <si>
    <t>§ 40 - Pečovatelská služba</t>
  </si>
  <si>
    <t>Apropo Jičín, o. p. s.</t>
  </si>
  <si>
    <t>§ 46 - Denní stacionáře</t>
  </si>
  <si>
    <t>§ 39 - Osobní asistence</t>
  </si>
  <si>
    <t>Barevné domky Hajnice</t>
  </si>
  <si>
    <t>§ 70 - Sociální rehabilitace</t>
  </si>
  <si>
    <t>§ 48 - Domovy pro osoby se zdravotním postižením</t>
  </si>
  <si>
    <t>§ 51 - Chráněné bydlení</t>
  </si>
  <si>
    <t>Centrum LIRA, z.ú.</t>
  </si>
  <si>
    <t>§ 54 - Raná péče</t>
  </si>
  <si>
    <t>Centrum Orion, z. s.</t>
  </si>
  <si>
    <t>§ 45 - Centra denních služeb</t>
  </si>
  <si>
    <t>Centrum pro integraci osob se zdravotním postižením Královéhradeckého kraje, o. p. s.</t>
  </si>
  <si>
    <t>§ 37 - Odborné sociální poradenství</t>
  </si>
  <si>
    <t>§ 66 - Sociálně aktivizační služby pro seniory a osoby se zdravotním postižením</t>
  </si>
  <si>
    <t>Centrum psychologické podpory, z. s.</t>
  </si>
  <si>
    <t>Centrum sociální pomoci a služeb o. p. s.</t>
  </si>
  <si>
    <t>§ 37 - Odborné sociální poradenství s prvky terapie</t>
  </si>
  <si>
    <t>Centrum sociálních služeb Naděje Broumov</t>
  </si>
  <si>
    <t>§ 49 - Domovy pro seniory</t>
  </si>
  <si>
    <t>Denní stacionář Klokan o. p. s.</t>
  </si>
  <si>
    <t>§ 44 - Odlehčovací služby</t>
  </si>
  <si>
    <t>§ 65 - Sociálně aktivizační služby pro rodiny s dětmi</t>
  </si>
  <si>
    <t>Diakonie ČCE - středisko Světlo ve Vrchlabí</t>
  </si>
  <si>
    <t>Diakonie ČCE - středisko ve Dvoře Králové nad Labem</t>
  </si>
  <si>
    <t>§ 50 - Domovy se zvláštním režimem</t>
  </si>
  <si>
    <t>Diecézní katolická charita Hradec Králové</t>
  </si>
  <si>
    <t>Domácí hospic Duha, o. p. s.</t>
  </si>
  <si>
    <t>Domácí hospic Setkání, o.p.s.</t>
  </si>
  <si>
    <t>Domov Dědina</t>
  </si>
  <si>
    <t>Domov Dolní zámek</t>
  </si>
  <si>
    <t>Domov důchodců Černožice</t>
  </si>
  <si>
    <t>Domov důchodců Dvůr Králové nad Labem</t>
  </si>
  <si>
    <t>Domov důchodců Humburky</t>
  </si>
  <si>
    <t>Domov důchodců ChD - Zdislava</t>
  </si>
  <si>
    <t>Domov důchodců Malá Čermná</t>
  </si>
  <si>
    <t>Domov důchodců Mlázovice</t>
  </si>
  <si>
    <t>Domov důchodců Náchod</t>
  </si>
  <si>
    <t>Domov důchodců Police nad Metují</t>
  </si>
  <si>
    <t>DOMOV NA STŘÍBRNÉM VRCHU</t>
  </si>
  <si>
    <t>Domov odpočinku ve stáří Justynka</t>
  </si>
  <si>
    <t>Domov pro seniory Pilníkov</t>
  </si>
  <si>
    <t>Domov pro seniory Trutnov</t>
  </si>
  <si>
    <t>Domov pro seniory Vrchlabí</t>
  </si>
  <si>
    <t>Domov sociálních služeb Skřivany</t>
  </si>
  <si>
    <t>Domov U Biřičky</t>
  </si>
  <si>
    <t>Domov V Podzámčí</t>
  </si>
  <si>
    <t>Domovy Na Třešňovce</t>
  </si>
  <si>
    <t>DUHA o. p. s.</t>
  </si>
  <si>
    <t>§ 62 - Nízkoprahová zařízení pro děti a mládež</t>
  </si>
  <si>
    <t>Farní charita Dobruška</t>
  </si>
  <si>
    <t>§ 47 - Týdenní stacionáře</t>
  </si>
  <si>
    <t>Geriatrické centrum Týniště nad Orlicí</t>
  </si>
  <si>
    <t>HEWER, z.s.</t>
  </si>
  <si>
    <t>Hradecké centrum pro osoby se sluchovým postižením o.p.s.</t>
  </si>
  <si>
    <t>§ 56 - Tlumočnické služby</t>
  </si>
  <si>
    <t>KŘESADLO HK - Centrum pomoci lidem s PAS, z.ú.</t>
  </si>
  <si>
    <t>Laxus z. ú.</t>
  </si>
  <si>
    <t>§ 69 - Terénní programy</t>
  </si>
  <si>
    <t>§ 59 - Kontaktní centra</t>
  </si>
  <si>
    <t>Město Dobruška</t>
  </si>
  <si>
    <t>Město Hronov</t>
  </si>
  <si>
    <t>Město Jaroměř</t>
  </si>
  <si>
    <t>Město Kostelec nad Orlicí</t>
  </si>
  <si>
    <t>Město Lázně Bělohrad</t>
  </si>
  <si>
    <t>Město Meziměstí</t>
  </si>
  <si>
    <t>Město Miletín</t>
  </si>
  <si>
    <t>Město Police nad Metují</t>
  </si>
  <si>
    <t>Město Rokytnice v Orlických horách</t>
  </si>
  <si>
    <t>Město Rtyně v Podkrkonoší</t>
  </si>
  <si>
    <t>Město Teplice nad Metují</t>
  </si>
  <si>
    <t>Město Úpice</t>
  </si>
  <si>
    <t>Město Vamberk</t>
  </si>
  <si>
    <t>Město Vrchlabí</t>
  </si>
  <si>
    <t>§ 52 - Sociální služby poskytované ve zdravotnických zařízeních ústavní péče</t>
  </si>
  <si>
    <t>Městské středisko sociálních služeb MARIE</t>
  </si>
  <si>
    <t>Městské středisko sociálních služeb Oáza</t>
  </si>
  <si>
    <t>Městys Pecka</t>
  </si>
  <si>
    <t>Mgr. Zuzana Luňáková, Agentura domácí péče</t>
  </si>
  <si>
    <t>NOMIA, z.ú.</t>
  </si>
  <si>
    <t>§ 60 - Krizová pomoc</t>
  </si>
  <si>
    <t>NONA 92, o. p. s.</t>
  </si>
  <si>
    <t>Občanské poradenské středisko, o.p.s.</t>
  </si>
  <si>
    <t>Obec Kvasiny</t>
  </si>
  <si>
    <t>Obecný zájem, z.ú.</t>
  </si>
  <si>
    <t>Oblastní charita Červený Kostelec</t>
  </si>
  <si>
    <t>§ 41 - Tísňová péče</t>
  </si>
  <si>
    <t>Oblastní charita Hradec Králové</t>
  </si>
  <si>
    <t>§ 63 - Noclehárny</t>
  </si>
  <si>
    <t>Oblastní charita Jičín</t>
  </si>
  <si>
    <t>Oblastní charita Trutnov</t>
  </si>
  <si>
    <t>OD5K10, z. s.</t>
  </si>
  <si>
    <t>Pečovatelská služba Města Dvůr Králové nad Labem</t>
  </si>
  <si>
    <t>Pečovatelská služba Trutnov</t>
  </si>
  <si>
    <t>Pečovatelská služba Žacléř</t>
  </si>
  <si>
    <t>PFERDA z.ú.</t>
  </si>
  <si>
    <t>§ 43 - Podpora samostatného bydlení</t>
  </si>
  <si>
    <t>Pracoviště pečovatelské péče, o. p. s.</t>
  </si>
  <si>
    <t>PROINTEPO - Střední škola, Základní škola a Mateřská škola s.r.o.</t>
  </si>
  <si>
    <t>PROSTOR PRO, o.p.s.</t>
  </si>
  <si>
    <t>Salesiánský klub mládeže, z. s. Centrum Don Bosco</t>
  </si>
  <si>
    <t>Salinger, z.s.</t>
  </si>
  <si>
    <t>Sdružení Neratov</t>
  </si>
  <si>
    <t>Sdružení ozdravoven a léčeben okresu Trutnov</t>
  </si>
  <si>
    <t>SKOK do života o. p. s.</t>
  </si>
  <si>
    <t>Sociální služby města Hořice</t>
  </si>
  <si>
    <t>Sociální služby města Jičína</t>
  </si>
  <si>
    <t>Sociální služby obce Chomutice - Domov pro seniory</t>
  </si>
  <si>
    <t>Spokojený domov, o.p.s.</t>
  </si>
  <si>
    <t>Stacionář Cesta Náchod z.ú.</t>
  </si>
  <si>
    <t>Středisko sociálních služeb Chlumec nad Cidinou o.p.s.</t>
  </si>
  <si>
    <t>TyfloCentrum Hradec Králové, o. p. s.</t>
  </si>
  <si>
    <t>§ 42 - Průvodcovské a předčítatelské služby</t>
  </si>
  <si>
    <t>Ústav sociální péče pro mládež Kvasiny</t>
  </si>
  <si>
    <t>Ústav sociálních služeb města Nové Paky</t>
  </si>
  <si>
    <t>Ústav sociálních služeb Milíčeves</t>
  </si>
  <si>
    <t>Věra Kosinová - Daneta, zařízení pro zdravotně postižené</t>
  </si>
  <si>
    <t>Život bez bariér, z. ú.</t>
  </si>
  <si>
    <t>Život Hradec Králové, o.p.s.</t>
  </si>
  <si>
    <t>Identifikátor</t>
  </si>
  <si>
    <t>Organizace</t>
  </si>
  <si>
    <t>§ 57 - Azylové domy</t>
  </si>
  <si>
    <t>Město Nový Bydžov</t>
  </si>
  <si>
    <t>Aufori, o.p.s.</t>
  </si>
  <si>
    <t>Dům s pečovatelskou službou Svoboda nad Úpou</t>
  </si>
  <si>
    <t>Národní ústav pro autismus, z.ú.</t>
  </si>
  <si>
    <t>Péče o duševní zdraví, z.s.</t>
  </si>
  <si>
    <t>Tichý svět, o. p. s</t>
  </si>
  <si>
    <t>Domov bez bariér</t>
  </si>
  <si>
    <t>Aspekt z.s.</t>
  </si>
  <si>
    <t>Centrum pro dětský sluch Tamtam, o.p.s.</t>
  </si>
  <si>
    <t>Stacionář mezi mosty Trutnov</t>
  </si>
  <si>
    <t>Tyfloservis, o.p.s.</t>
  </si>
  <si>
    <t>§ 61 - Nízkoprahová denní centra</t>
  </si>
  <si>
    <t>Dokořán z.s.</t>
  </si>
  <si>
    <t>Domov sociálních služeb Chotělice</t>
  </si>
  <si>
    <t>IČ</t>
  </si>
  <si>
    <t>IČ zřizovatel</t>
  </si>
  <si>
    <t>Společné cesty z. s.</t>
  </si>
  <si>
    <t>Začít spolu z.s.</t>
  </si>
  <si>
    <t>Oblastní charita Náchod</t>
  </si>
  <si>
    <t>Oblastní nemocnice Náchod a.s.</t>
  </si>
  <si>
    <t>Dětské centrum Jilemnice, příspěvková organizace</t>
  </si>
  <si>
    <t>Domov Arreta o.p.s.</t>
  </si>
  <si>
    <t>PRO-SEN sociálně zdravotní služby, o. p. s.</t>
  </si>
  <si>
    <t>Dotace</t>
  </si>
  <si>
    <t>Domečky Rychnov nad Kněžnou</t>
  </si>
  <si>
    <t>Domovy na Orlici</t>
  </si>
  <si>
    <t>Levitovo centrum následné péče</t>
  </si>
  <si>
    <t>M+M Semonice z.s.</t>
  </si>
  <si>
    <t>SeneCura SeniorCentrum HŠH a.s.</t>
  </si>
  <si>
    <t>Dotace po vratce</t>
  </si>
  <si>
    <t>Domov F.A.Skuherského, z.ú.</t>
  </si>
  <si>
    <t>Most k životu Trutnov</t>
  </si>
  <si>
    <t>Sociální služby města Hradec Králové, z. ú.</t>
  </si>
  <si>
    <t>Charita Sobotka</t>
  </si>
  <si>
    <t>Oblastní charita Dvůr Králové nad Labem</t>
  </si>
  <si>
    <t>Domov sociální péče Tmavý Důl</t>
  </si>
  <si>
    <t>Domeček plný koleček, z. s.</t>
  </si>
  <si>
    <t>NEBUĎ NA NULE, z. s.</t>
  </si>
  <si>
    <t>Oblastní charita Rychnov nad Kněžnou</t>
  </si>
  <si>
    <t>Dotace (příspěvek na provoz) 2024 KHK z rozpočtu MPSV</t>
  </si>
  <si>
    <t>Diakonie ČCE – středisko Náchodsko</t>
  </si>
  <si>
    <t>Péče o duševní zdraví - Výměník, z.s.</t>
  </si>
  <si>
    <t>Rýchorské domovy sociální péče, příspěvková organizace</t>
  </si>
  <si>
    <t>Druh služby</t>
  </si>
  <si>
    <t>Kapacita počet lůžek</t>
  </si>
  <si>
    <t>Kapacita počet uživatelů v jeden okamžik</t>
  </si>
  <si>
    <t>Vratka</t>
  </si>
  <si>
    <t>§ 55 - Telefonická krizová pomoc</t>
  </si>
  <si>
    <t>Dotace KHK 2024</t>
  </si>
  <si>
    <t>Domeček plný koleček,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</si>
</sst>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3" fontId="1" fillId="0" borderId="0" xfId="0" applyNumberFormat="1" applyFont="1" applyFill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/>
    <xf numFmtId="3" fontId="0" fillId="0" borderId="1" xfId="0" applyNumberFormat="1" applyFill="1" applyBorder="1"/>
    <xf numFmtId="0" fontId="0" fillId="0" borderId="0" xfId="0" applyFill="1"/>
    <xf numFmtId="0" fontId="0" fillId="0" borderId="1" xfId="0" applyBorder="1" applyAlignment="1">
      <alignment horizontal="left" vertical="top"/>
    </xf>
    <xf numFmtId="3" fontId="0" fillId="0" borderId="1" xfId="0" applyNumberFormat="1" applyFont="1" applyFill="1" applyBorder="1"/>
    <xf numFmtId="3" fontId="0" fillId="0" borderId="0" xfId="0" applyNumberFormat="1" applyFont="1" applyFill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center" wrapText="1"/>
    </xf>
    <xf numFmtId="3" fontId="3" fillId="0" borderId="1" xfId="0" applyNumberFormat="1" applyFont="1" applyFill="1" applyBorder="1"/>
    <xf numFmtId="3" fontId="0" fillId="0" borderId="1" xfId="0" applyNumberFormat="1" applyFont="1" applyBorder="1" applyAlignment="1">
      <alignment wrapText="1"/>
    </xf>
    <xf numFmtId="0" fontId="0" fillId="0" borderId="0" xfId="0" applyFont="1" applyFill="1"/>
    <xf numFmtId="0" fontId="0" fillId="0" borderId="1" xfId="0" applyFont="1" applyBorder="1" applyAlignment="1">
      <alignment horizontal="left" vertical="top"/>
    </xf>
    <xf numFmtId="3" fontId="4" fillId="0" borderId="1" xfId="0" applyNumberFormat="1" applyFont="1" applyFill="1" applyBorder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4.4" x14ac:dyDescent="0.3"/>
  <cols>
    <col min="1" max="1" width="11.88671875" customWidth="1"/>
    <col min="2" max="2" width="38.109375" customWidth="1"/>
    <col min="3" max="4" width="9.6640625" customWidth="1"/>
    <col min="5" max="5" width="49.44140625" customWidth="1"/>
    <col min="6" max="7" width="9.6640625" customWidth="1"/>
    <col min="8" max="8" width="13.44140625" customWidth="1"/>
    <col min="9" max="9" width="14.44140625" customWidth="1"/>
    <col min="10" max="10" width="15.44140625" customWidth="1"/>
  </cols>
  <sheetData>
    <row r="1" spans="1:10" x14ac:dyDescent="0.3">
      <c r="A1" s="8" t="s">
        <v>161</v>
      </c>
    </row>
    <row r="2" spans="1:10" ht="39.75" customHeight="1" x14ac:dyDescent="0.3">
      <c r="A2" s="1" t="s">
        <v>119</v>
      </c>
      <c r="B2" s="1" t="s">
        <v>120</v>
      </c>
      <c r="C2" s="2" t="s">
        <v>136</v>
      </c>
      <c r="D2" s="6" t="s">
        <v>137</v>
      </c>
      <c r="E2" s="6" t="s">
        <v>165</v>
      </c>
      <c r="F2" s="17" t="s">
        <v>166</v>
      </c>
      <c r="G2" s="17" t="s">
        <v>167</v>
      </c>
      <c r="H2" s="19" t="s">
        <v>145</v>
      </c>
      <c r="I2" s="19" t="s">
        <v>168</v>
      </c>
      <c r="J2" s="20" t="s">
        <v>151</v>
      </c>
    </row>
    <row r="3" spans="1:10" x14ac:dyDescent="0.3">
      <c r="A3" s="3">
        <v>3673053</v>
      </c>
      <c r="B3" s="4" t="s">
        <v>1</v>
      </c>
      <c r="C3" s="5">
        <v>1599682</v>
      </c>
      <c r="D3" s="5"/>
      <c r="E3" s="24" t="s">
        <v>2</v>
      </c>
      <c r="F3" s="5">
        <v>0</v>
      </c>
      <c r="G3" s="5">
        <v>33</v>
      </c>
      <c r="H3" s="22">
        <f t="shared" ref="H3:H6" si="0">J3-(I3)</f>
        <v>10748090</v>
      </c>
      <c r="I3" s="21"/>
      <c r="J3" s="25">
        <v>10748090</v>
      </c>
    </row>
    <row r="4" spans="1:10" x14ac:dyDescent="0.3">
      <c r="A4" s="3">
        <v>6152074</v>
      </c>
      <c r="B4" s="4" t="s">
        <v>1</v>
      </c>
      <c r="C4" s="5">
        <v>1599682</v>
      </c>
      <c r="D4" s="5"/>
      <c r="E4" s="24" t="s">
        <v>3</v>
      </c>
      <c r="F4" s="5">
        <v>0</v>
      </c>
      <c r="G4" s="5">
        <v>0</v>
      </c>
      <c r="H4" s="22">
        <f t="shared" si="0"/>
        <v>5874680</v>
      </c>
      <c r="I4" s="21"/>
      <c r="J4" s="25">
        <v>5874680</v>
      </c>
    </row>
    <row r="5" spans="1:10" x14ac:dyDescent="0.3">
      <c r="A5" s="13">
        <v>9349919</v>
      </c>
      <c r="B5" s="4" t="s">
        <v>1</v>
      </c>
      <c r="C5" s="5">
        <v>1599682</v>
      </c>
      <c r="D5" s="5"/>
      <c r="E5" s="24" t="s">
        <v>17</v>
      </c>
      <c r="F5" s="5">
        <v>0</v>
      </c>
      <c r="G5" s="5">
        <v>0</v>
      </c>
      <c r="H5" s="22">
        <f t="shared" si="0"/>
        <v>486370</v>
      </c>
      <c r="I5" s="21"/>
      <c r="J5" s="25">
        <v>486370</v>
      </c>
    </row>
    <row r="6" spans="1:10" x14ac:dyDescent="0.3">
      <c r="A6" s="3">
        <v>9767213</v>
      </c>
      <c r="B6" s="4" t="s">
        <v>1</v>
      </c>
      <c r="C6" s="5">
        <v>1599682</v>
      </c>
      <c r="D6" s="5"/>
      <c r="E6" s="24" t="s">
        <v>5</v>
      </c>
      <c r="F6" s="5">
        <v>3</v>
      </c>
      <c r="G6" s="5">
        <v>0</v>
      </c>
      <c r="H6" s="22">
        <f t="shared" si="0"/>
        <v>882376</v>
      </c>
      <c r="I6" s="21"/>
      <c r="J6" s="25">
        <v>882376</v>
      </c>
    </row>
    <row r="7" spans="1:10" x14ac:dyDescent="0.3">
      <c r="A7" s="3">
        <v>4885366</v>
      </c>
      <c r="B7" s="11" t="s">
        <v>129</v>
      </c>
      <c r="C7" s="5">
        <v>22729305</v>
      </c>
      <c r="D7" s="5"/>
      <c r="E7" s="24" t="s">
        <v>5</v>
      </c>
      <c r="F7" s="5">
        <v>0</v>
      </c>
      <c r="G7" s="5">
        <v>0</v>
      </c>
      <c r="H7" s="22">
        <f t="shared" ref="H7:H70" si="1">J7-(I7)</f>
        <v>56700</v>
      </c>
      <c r="I7" s="21"/>
      <c r="J7" s="25">
        <v>56700</v>
      </c>
    </row>
    <row r="8" spans="1:10" x14ac:dyDescent="0.3">
      <c r="A8" s="3">
        <v>1758706</v>
      </c>
      <c r="B8" s="11" t="s">
        <v>123</v>
      </c>
      <c r="C8" s="5">
        <v>1582241</v>
      </c>
      <c r="D8" s="5"/>
      <c r="E8" s="24" t="s">
        <v>58</v>
      </c>
      <c r="F8" s="5">
        <v>0</v>
      </c>
      <c r="G8" s="5">
        <v>0</v>
      </c>
      <c r="H8" s="22">
        <f t="shared" si="1"/>
        <v>7205070</v>
      </c>
      <c r="I8" s="21"/>
      <c r="J8" s="25">
        <v>7205070</v>
      </c>
    </row>
    <row r="9" spans="1:10" x14ac:dyDescent="0.3">
      <c r="A9" s="3">
        <v>2465748</v>
      </c>
      <c r="B9" s="11" t="s">
        <v>123</v>
      </c>
      <c r="C9" s="5">
        <v>1582241</v>
      </c>
      <c r="D9" s="5"/>
      <c r="E9" s="24" t="s">
        <v>22</v>
      </c>
      <c r="F9" s="5">
        <v>0</v>
      </c>
      <c r="G9" s="5">
        <v>0</v>
      </c>
      <c r="H9" s="22">
        <f t="shared" si="1"/>
        <v>5906810</v>
      </c>
      <c r="I9" s="21"/>
      <c r="J9" s="25">
        <v>5906810</v>
      </c>
    </row>
    <row r="10" spans="1:10" x14ac:dyDescent="0.3">
      <c r="A10" s="3">
        <v>5000179</v>
      </c>
      <c r="B10" s="4" t="s">
        <v>4</v>
      </c>
      <c r="C10" s="5">
        <v>194972</v>
      </c>
      <c r="D10" s="5"/>
      <c r="E10" s="24" t="s">
        <v>6</v>
      </c>
      <c r="F10" s="5">
        <v>58</v>
      </c>
      <c r="G10" s="5">
        <v>0</v>
      </c>
      <c r="H10" s="22">
        <f t="shared" si="1"/>
        <v>39616620</v>
      </c>
      <c r="I10" s="21"/>
      <c r="J10" s="25">
        <v>39616620</v>
      </c>
    </row>
    <row r="11" spans="1:10" x14ac:dyDescent="0.3">
      <c r="A11" s="3">
        <v>8504548</v>
      </c>
      <c r="B11" s="4" t="s">
        <v>4</v>
      </c>
      <c r="C11" s="5">
        <v>194972</v>
      </c>
      <c r="D11" s="5"/>
      <c r="E11" s="24" t="s">
        <v>7</v>
      </c>
      <c r="F11" s="5">
        <v>45</v>
      </c>
      <c r="G11" s="5">
        <v>0</v>
      </c>
      <c r="H11" s="22">
        <f t="shared" si="1"/>
        <v>18449440</v>
      </c>
      <c r="I11" s="21"/>
      <c r="J11" s="25">
        <v>18449440</v>
      </c>
    </row>
    <row r="12" spans="1:10" x14ac:dyDescent="0.3">
      <c r="A12" s="3">
        <v>3346325</v>
      </c>
      <c r="B12" s="4" t="s">
        <v>8</v>
      </c>
      <c r="C12" s="5">
        <v>28731191</v>
      </c>
      <c r="D12" s="5"/>
      <c r="E12" s="24" t="s">
        <v>9</v>
      </c>
      <c r="F12" s="5">
        <v>0</v>
      </c>
      <c r="G12" s="5">
        <v>0</v>
      </c>
      <c r="H12" s="22">
        <f t="shared" si="1"/>
        <v>5069370</v>
      </c>
      <c r="I12" s="21"/>
      <c r="J12" s="25">
        <v>5069370</v>
      </c>
    </row>
    <row r="13" spans="1:10" x14ac:dyDescent="0.3">
      <c r="A13" s="3">
        <v>2039109</v>
      </c>
      <c r="B13" s="4" t="s">
        <v>10</v>
      </c>
      <c r="C13" s="5">
        <v>68246901</v>
      </c>
      <c r="D13" s="5"/>
      <c r="E13" s="24" t="s">
        <v>3</v>
      </c>
      <c r="F13" s="5">
        <v>0</v>
      </c>
      <c r="G13" s="5">
        <v>0</v>
      </c>
      <c r="H13" s="22">
        <f t="shared" si="1"/>
        <v>4772120</v>
      </c>
      <c r="I13" s="21"/>
      <c r="J13" s="25">
        <v>4772120</v>
      </c>
    </row>
    <row r="14" spans="1:10" x14ac:dyDescent="0.3">
      <c r="A14" s="3">
        <v>5020855</v>
      </c>
      <c r="B14" s="4" t="s">
        <v>10</v>
      </c>
      <c r="C14" s="5">
        <v>68246901</v>
      </c>
      <c r="D14" s="5"/>
      <c r="E14" s="24" t="s">
        <v>11</v>
      </c>
      <c r="F14" s="5">
        <v>0</v>
      </c>
      <c r="G14" s="5">
        <v>40</v>
      </c>
      <c r="H14" s="22">
        <f t="shared" si="1"/>
        <v>5712890</v>
      </c>
      <c r="I14" s="21"/>
      <c r="J14" s="25">
        <v>5712890</v>
      </c>
    </row>
    <row r="15" spans="1:10" x14ac:dyDescent="0.3">
      <c r="A15" s="3">
        <v>6565086</v>
      </c>
      <c r="B15" s="4" t="s">
        <v>12</v>
      </c>
      <c r="C15" s="5">
        <v>26594145</v>
      </c>
      <c r="D15" s="5"/>
      <c r="E15" s="24" t="s">
        <v>13</v>
      </c>
      <c r="F15" s="5">
        <v>0</v>
      </c>
      <c r="G15" s="5">
        <v>0</v>
      </c>
      <c r="H15" s="22">
        <f t="shared" si="1"/>
        <v>1873650</v>
      </c>
      <c r="I15" s="21"/>
      <c r="J15" s="25">
        <v>1873650</v>
      </c>
    </row>
    <row r="16" spans="1:10" x14ac:dyDescent="0.3">
      <c r="A16" s="3">
        <v>6630553</v>
      </c>
      <c r="B16" s="4" t="s">
        <v>12</v>
      </c>
      <c r="C16" s="5">
        <v>26594145</v>
      </c>
      <c r="D16" s="5"/>
      <c r="E16" s="24" t="s">
        <v>14</v>
      </c>
      <c r="F16" s="5">
        <v>0</v>
      </c>
      <c r="G16" s="5">
        <v>0</v>
      </c>
      <c r="H16" s="22">
        <f t="shared" si="1"/>
        <v>2809400</v>
      </c>
      <c r="I16" s="21"/>
      <c r="J16" s="25">
        <v>2809400</v>
      </c>
    </row>
    <row r="17" spans="1:10" x14ac:dyDescent="0.3">
      <c r="A17" s="3">
        <v>8615860</v>
      </c>
      <c r="B17" s="4" t="s">
        <v>15</v>
      </c>
      <c r="C17" s="5">
        <v>3359344</v>
      </c>
      <c r="D17" s="5"/>
      <c r="E17" s="24" t="s">
        <v>13</v>
      </c>
      <c r="F17" s="5">
        <v>0</v>
      </c>
      <c r="G17" s="5">
        <v>0</v>
      </c>
      <c r="H17" s="22">
        <f t="shared" si="1"/>
        <v>3409130</v>
      </c>
      <c r="I17" s="21"/>
      <c r="J17" s="25">
        <v>3409130</v>
      </c>
    </row>
    <row r="18" spans="1:10" x14ac:dyDescent="0.3">
      <c r="A18" s="3">
        <v>4309907</v>
      </c>
      <c r="B18" s="4" t="s">
        <v>16</v>
      </c>
      <c r="C18" s="5">
        <v>25999044</v>
      </c>
      <c r="D18" s="5"/>
      <c r="E18" s="24" t="s">
        <v>17</v>
      </c>
      <c r="F18" s="5">
        <v>0</v>
      </c>
      <c r="G18" s="5">
        <v>0</v>
      </c>
      <c r="H18" s="22">
        <f t="shared" si="1"/>
        <v>2289390</v>
      </c>
      <c r="I18" s="21"/>
      <c r="J18" s="25">
        <v>2289390</v>
      </c>
    </row>
    <row r="19" spans="1:10" x14ac:dyDescent="0.3">
      <c r="A19" s="3">
        <v>5792625</v>
      </c>
      <c r="B19" s="4" t="s">
        <v>16</v>
      </c>
      <c r="C19" s="5">
        <v>25999044</v>
      </c>
      <c r="D19" s="5"/>
      <c r="E19" s="24" t="s">
        <v>17</v>
      </c>
      <c r="F19" s="5">
        <v>0</v>
      </c>
      <c r="G19" s="5">
        <v>0</v>
      </c>
      <c r="H19" s="22">
        <f t="shared" si="1"/>
        <v>1919830</v>
      </c>
      <c r="I19" s="21"/>
      <c r="J19" s="25">
        <v>1919830</v>
      </c>
    </row>
    <row r="20" spans="1:10" x14ac:dyDescent="0.3">
      <c r="A20" s="3">
        <v>6191102</v>
      </c>
      <c r="B20" s="4" t="s">
        <v>16</v>
      </c>
      <c r="C20" s="5">
        <v>25999044</v>
      </c>
      <c r="D20" s="5"/>
      <c r="E20" s="24" t="s">
        <v>17</v>
      </c>
      <c r="F20" s="5">
        <v>0</v>
      </c>
      <c r="G20" s="5">
        <v>0</v>
      </c>
      <c r="H20" s="22">
        <f t="shared" si="1"/>
        <v>761400</v>
      </c>
      <c r="I20" s="21"/>
      <c r="J20" s="25">
        <v>761400</v>
      </c>
    </row>
    <row r="21" spans="1:10" x14ac:dyDescent="0.3">
      <c r="A21" s="3">
        <v>7268793</v>
      </c>
      <c r="B21" s="4" t="s">
        <v>16</v>
      </c>
      <c r="C21" s="5">
        <v>25999044</v>
      </c>
      <c r="D21" s="5"/>
      <c r="E21" s="24" t="s">
        <v>2</v>
      </c>
      <c r="F21" s="5">
        <v>0</v>
      </c>
      <c r="G21" s="5">
        <v>23</v>
      </c>
      <c r="H21" s="22">
        <f t="shared" si="1"/>
        <v>2803090</v>
      </c>
      <c r="I21" s="21"/>
      <c r="J21" s="25">
        <v>2803090</v>
      </c>
    </row>
    <row r="22" spans="1:10" x14ac:dyDescent="0.3">
      <c r="A22" s="3">
        <v>9684449</v>
      </c>
      <c r="B22" s="4" t="s">
        <v>16</v>
      </c>
      <c r="C22" s="5">
        <v>25999044</v>
      </c>
      <c r="D22" s="5"/>
      <c r="E22" s="24" t="s">
        <v>17</v>
      </c>
      <c r="F22" s="5">
        <v>0</v>
      </c>
      <c r="G22" s="5">
        <v>0</v>
      </c>
      <c r="H22" s="22">
        <f t="shared" si="1"/>
        <v>1524140</v>
      </c>
      <c r="I22" s="21"/>
      <c r="J22" s="25">
        <v>1524140</v>
      </c>
    </row>
    <row r="23" spans="1:10" x14ac:dyDescent="0.3">
      <c r="A23" s="3">
        <v>9735411</v>
      </c>
      <c r="B23" s="4" t="s">
        <v>16</v>
      </c>
      <c r="C23" s="5">
        <v>25999044</v>
      </c>
      <c r="D23" s="5"/>
      <c r="E23" s="24" t="s">
        <v>0</v>
      </c>
      <c r="F23" s="5">
        <v>0</v>
      </c>
      <c r="G23" s="5">
        <v>0</v>
      </c>
      <c r="H23" s="22">
        <f t="shared" si="1"/>
        <v>11050300</v>
      </c>
      <c r="I23" s="21"/>
      <c r="J23" s="25">
        <v>11050300</v>
      </c>
    </row>
    <row r="24" spans="1:10" x14ac:dyDescent="0.3">
      <c r="A24" s="3">
        <v>3597628</v>
      </c>
      <c r="B24" s="4" t="s">
        <v>18</v>
      </c>
      <c r="C24" s="5">
        <v>48623865</v>
      </c>
      <c r="D24" s="5">
        <v>272523</v>
      </c>
      <c r="E24" s="24" t="s">
        <v>0</v>
      </c>
      <c r="F24" s="5">
        <v>0</v>
      </c>
      <c r="G24" s="5">
        <v>0</v>
      </c>
      <c r="H24" s="22">
        <f t="shared" si="1"/>
        <v>4125420</v>
      </c>
      <c r="I24" s="21"/>
      <c r="J24" s="25">
        <v>4125420</v>
      </c>
    </row>
    <row r="25" spans="1:10" x14ac:dyDescent="0.3">
      <c r="A25" s="3">
        <v>4382191</v>
      </c>
      <c r="B25" s="4" t="s">
        <v>18</v>
      </c>
      <c r="C25" s="5">
        <v>48623865</v>
      </c>
      <c r="D25" s="5">
        <v>272523</v>
      </c>
      <c r="E25" s="24" t="s">
        <v>13</v>
      </c>
      <c r="F25" s="5">
        <v>0</v>
      </c>
      <c r="G25" s="5">
        <v>0</v>
      </c>
      <c r="H25" s="22">
        <f t="shared" si="1"/>
        <v>501930</v>
      </c>
      <c r="I25" s="21"/>
      <c r="J25" s="25">
        <v>501930</v>
      </c>
    </row>
    <row r="26" spans="1:10" x14ac:dyDescent="0.3">
      <c r="A26" s="3">
        <v>4848165</v>
      </c>
      <c r="B26" s="4" t="s">
        <v>18</v>
      </c>
      <c r="C26" s="5">
        <v>48623865</v>
      </c>
      <c r="D26" s="5">
        <v>272523</v>
      </c>
      <c r="E26" s="24" t="s">
        <v>25</v>
      </c>
      <c r="F26" s="5">
        <v>12</v>
      </c>
      <c r="G26" s="5">
        <v>0</v>
      </c>
      <c r="H26" s="22">
        <f t="shared" si="1"/>
        <v>4481170</v>
      </c>
      <c r="I26" s="21"/>
      <c r="J26" s="25">
        <v>4481170</v>
      </c>
    </row>
    <row r="27" spans="1:10" x14ac:dyDescent="0.3">
      <c r="A27" s="3">
        <v>4987165</v>
      </c>
      <c r="B27" s="4" t="s">
        <v>18</v>
      </c>
      <c r="C27" s="5">
        <v>48623865</v>
      </c>
      <c r="D27" s="5">
        <v>272523</v>
      </c>
      <c r="E27" s="24" t="s">
        <v>22</v>
      </c>
      <c r="F27" s="5">
        <v>0</v>
      </c>
      <c r="G27" s="5">
        <v>0</v>
      </c>
      <c r="H27" s="22">
        <f t="shared" si="1"/>
        <v>2697130</v>
      </c>
      <c r="I27" s="21"/>
      <c r="J27" s="25">
        <v>2697130</v>
      </c>
    </row>
    <row r="28" spans="1:10" x14ac:dyDescent="0.3">
      <c r="A28" s="3">
        <v>7916274</v>
      </c>
      <c r="B28" s="4" t="s">
        <v>18</v>
      </c>
      <c r="C28" s="5">
        <v>48623865</v>
      </c>
      <c r="D28" s="5">
        <v>272523</v>
      </c>
      <c r="E28" s="24" t="s">
        <v>19</v>
      </c>
      <c r="F28" s="5">
        <v>20</v>
      </c>
      <c r="G28" s="5">
        <v>0</v>
      </c>
      <c r="H28" s="22">
        <f t="shared" si="1"/>
        <v>8627610</v>
      </c>
      <c r="I28" s="21"/>
      <c r="J28" s="25">
        <v>8627610</v>
      </c>
    </row>
    <row r="29" spans="1:10" x14ac:dyDescent="0.3">
      <c r="A29" s="3">
        <v>7981863</v>
      </c>
      <c r="B29" s="4" t="s">
        <v>18</v>
      </c>
      <c r="C29" s="5">
        <v>48623865</v>
      </c>
      <c r="D29" s="5">
        <v>272523</v>
      </c>
      <c r="E29" s="24" t="s">
        <v>11</v>
      </c>
      <c r="F29" s="5">
        <v>0</v>
      </c>
      <c r="G29" s="5">
        <v>20</v>
      </c>
      <c r="H29" s="22">
        <f t="shared" si="1"/>
        <v>1500000</v>
      </c>
      <c r="I29" s="21"/>
      <c r="J29" s="25">
        <v>1500000</v>
      </c>
    </row>
    <row r="30" spans="1:10" x14ac:dyDescent="0.3">
      <c r="A30" s="3">
        <v>2180159</v>
      </c>
      <c r="B30" s="4" t="s">
        <v>20</v>
      </c>
      <c r="C30" s="5">
        <v>2430428</v>
      </c>
      <c r="D30" s="5"/>
      <c r="E30" s="24" t="s">
        <v>21</v>
      </c>
      <c r="F30" s="5">
        <v>3</v>
      </c>
      <c r="G30" s="5">
        <v>0</v>
      </c>
      <c r="H30" s="22">
        <f t="shared" si="1"/>
        <v>2480630</v>
      </c>
      <c r="I30" s="21"/>
      <c r="J30" s="25">
        <v>2480630</v>
      </c>
    </row>
    <row r="31" spans="1:10" x14ac:dyDescent="0.3">
      <c r="A31" s="3">
        <v>2333254</v>
      </c>
      <c r="B31" s="4" t="s">
        <v>20</v>
      </c>
      <c r="C31" s="5">
        <v>2430428</v>
      </c>
      <c r="D31" s="5"/>
      <c r="E31" s="24" t="s">
        <v>2</v>
      </c>
      <c r="F31" s="5">
        <v>0</v>
      </c>
      <c r="G31" s="5">
        <v>18</v>
      </c>
      <c r="H31" s="22">
        <f t="shared" si="1"/>
        <v>5130700</v>
      </c>
      <c r="I31" s="21"/>
      <c r="J31" s="25">
        <v>5130700</v>
      </c>
    </row>
    <row r="32" spans="1:10" x14ac:dyDescent="0.3">
      <c r="A32" s="3">
        <v>5312119</v>
      </c>
      <c r="B32" s="4" t="s">
        <v>142</v>
      </c>
      <c r="C32" s="5">
        <v>68247877</v>
      </c>
      <c r="D32" s="5">
        <v>275808</v>
      </c>
      <c r="E32" s="24" t="s">
        <v>51</v>
      </c>
      <c r="F32" s="5">
        <v>5</v>
      </c>
      <c r="G32" s="5">
        <v>0</v>
      </c>
      <c r="H32" s="22">
        <f t="shared" si="1"/>
        <v>2098850</v>
      </c>
      <c r="I32" s="21"/>
      <c r="J32" s="25">
        <v>2098850</v>
      </c>
    </row>
    <row r="33" spans="1:10" x14ac:dyDescent="0.3">
      <c r="A33" s="3">
        <v>6907978</v>
      </c>
      <c r="B33" s="4" t="s">
        <v>142</v>
      </c>
      <c r="C33" s="5">
        <v>68247877</v>
      </c>
      <c r="D33" s="5">
        <v>275808</v>
      </c>
      <c r="E33" s="24" t="s">
        <v>21</v>
      </c>
      <c r="F33" s="5">
        <v>1</v>
      </c>
      <c r="G33" s="5">
        <v>0</v>
      </c>
      <c r="H33" s="22">
        <f t="shared" si="1"/>
        <v>1367920</v>
      </c>
      <c r="I33" s="21"/>
      <c r="J33" s="25">
        <v>1367920</v>
      </c>
    </row>
    <row r="34" spans="1:10" x14ac:dyDescent="0.3">
      <c r="A34" s="3">
        <v>1415250</v>
      </c>
      <c r="B34" s="4" t="s">
        <v>162</v>
      </c>
      <c r="C34" s="5">
        <v>46522182</v>
      </c>
      <c r="D34" s="5"/>
      <c r="E34" s="24" t="s">
        <v>22</v>
      </c>
      <c r="F34" s="5">
        <v>0</v>
      </c>
      <c r="G34" s="5">
        <v>0</v>
      </c>
      <c r="H34" s="22">
        <f t="shared" si="1"/>
        <v>4990660</v>
      </c>
      <c r="I34" s="21"/>
      <c r="J34" s="25">
        <v>4990660</v>
      </c>
    </row>
    <row r="35" spans="1:10" x14ac:dyDescent="0.3">
      <c r="A35" s="3">
        <v>6913287</v>
      </c>
      <c r="B35" s="4" t="s">
        <v>162</v>
      </c>
      <c r="C35" s="5">
        <v>46522182</v>
      </c>
      <c r="D35" s="5"/>
      <c r="E35" s="24" t="s">
        <v>49</v>
      </c>
      <c r="F35" s="5">
        <v>0</v>
      </c>
      <c r="G35" s="5">
        <v>20</v>
      </c>
      <c r="H35" s="22">
        <f t="shared" si="1"/>
        <v>1531850</v>
      </c>
      <c r="I35" s="21"/>
      <c r="J35" s="25">
        <v>1531850</v>
      </c>
    </row>
    <row r="36" spans="1:10" x14ac:dyDescent="0.3">
      <c r="A36" s="3">
        <v>9223411</v>
      </c>
      <c r="B36" s="4" t="s">
        <v>162</v>
      </c>
      <c r="C36" s="5">
        <v>46522182</v>
      </c>
      <c r="D36" s="5"/>
      <c r="E36" s="24" t="s">
        <v>21</v>
      </c>
      <c r="F36" s="5">
        <v>4</v>
      </c>
      <c r="G36" s="5">
        <v>0</v>
      </c>
      <c r="H36" s="22">
        <f t="shared" si="1"/>
        <v>3282320</v>
      </c>
      <c r="I36" s="21"/>
      <c r="J36" s="25">
        <v>3282320</v>
      </c>
    </row>
    <row r="37" spans="1:10" x14ac:dyDescent="0.3">
      <c r="A37" s="3">
        <v>9264829</v>
      </c>
      <c r="B37" s="4" t="s">
        <v>162</v>
      </c>
      <c r="C37" s="5">
        <v>46522182</v>
      </c>
      <c r="D37" s="5"/>
      <c r="E37" s="24" t="s">
        <v>6</v>
      </c>
      <c r="F37" s="5">
        <v>16</v>
      </c>
      <c r="G37" s="5">
        <v>0</v>
      </c>
      <c r="H37" s="22">
        <f t="shared" si="1"/>
        <v>10095150</v>
      </c>
      <c r="I37" s="21"/>
      <c r="J37" s="25">
        <v>10095150</v>
      </c>
    </row>
    <row r="38" spans="1:10" x14ac:dyDescent="0.3">
      <c r="A38" s="3">
        <v>1806042</v>
      </c>
      <c r="B38" s="4" t="s">
        <v>23</v>
      </c>
      <c r="C38" s="5">
        <v>43464343</v>
      </c>
      <c r="D38" s="5"/>
      <c r="E38" s="24" t="s">
        <v>3</v>
      </c>
      <c r="F38" s="5">
        <v>0</v>
      </c>
      <c r="G38" s="5">
        <v>0</v>
      </c>
      <c r="H38" s="22">
        <f t="shared" si="1"/>
        <v>3868130</v>
      </c>
      <c r="I38" s="21"/>
      <c r="J38" s="25">
        <v>3868130</v>
      </c>
    </row>
    <row r="39" spans="1:10" x14ac:dyDescent="0.3">
      <c r="A39" s="3">
        <v>6361701</v>
      </c>
      <c r="B39" s="4" t="s">
        <v>23</v>
      </c>
      <c r="C39" s="5">
        <v>43464343</v>
      </c>
      <c r="D39" s="5"/>
      <c r="E39" s="24" t="s">
        <v>22</v>
      </c>
      <c r="F39" s="5">
        <v>0</v>
      </c>
      <c r="G39" s="5">
        <v>0</v>
      </c>
      <c r="H39" s="22">
        <f t="shared" si="1"/>
        <v>1442620</v>
      </c>
      <c r="I39" s="21"/>
      <c r="J39" s="25">
        <v>1442620</v>
      </c>
    </row>
    <row r="40" spans="1:10" x14ac:dyDescent="0.3">
      <c r="A40" s="3">
        <v>6447139</v>
      </c>
      <c r="B40" s="4" t="s">
        <v>23</v>
      </c>
      <c r="C40" s="5">
        <v>43464343</v>
      </c>
      <c r="D40" s="5"/>
      <c r="E40" s="24" t="s">
        <v>9</v>
      </c>
      <c r="F40" s="5">
        <v>0</v>
      </c>
      <c r="G40" s="5">
        <v>0</v>
      </c>
      <c r="H40" s="22">
        <f t="shared" si="1"/>
        <v>3273350</v>
      </c>
      <c r="I40" s="21"/>
      <c r="J40" s="25">
        <v>3273350</v>
      </c>
    </row>
    <row r="41" spans="1:10" x14ac:dyDescent="0.3">
      <c r="A41" s="3">
        <v>1008575</v>
      </c>
      <c r="B41" s="4" t="s">
        <v>24</v>
      </c>
      <c r="C41" s="5">
        <v>43462162</v>
      </c>
      <c r="D41" s="5"/>
      <c r="E41" s="24" t="s">
        <v>0</v>
      </c>
      <c r="F41" s="5">
        <v>0</v>
      </c>
      <c r="G41" s="5">
        <v>0</v>
      </c>
      <c r="H41" s="22">
        <f t="shared" si="1"/>
        <v>4034660</v>
      </c>
      <c r="I41" s="21"/>
      <c r="J41" s="25">
        <v>4034660</v>
      </c>
    </row>
    <row r="42" spans="1:10" x14ac:dyDescent="0.3">
      <c r="A42" s="3">
        <v>1567065</v>
      </c>
      <c r="B42" s="4" t="s">
        <v>24</v>
      </c>
      <c r="C42" s="5">
        <v>43462162</v>
      </c>
      <c r="D42" s="5"/>
      <c r="E42" s="24" t="s">
        <v>2</v>
      </c>
      <c r="F42" s="5">
        <v>0</v>
      </c>
      <c r="G42" s="5">
        <v>12</v>
      </c>
      <c r="H42" s="22">
        <f t="shared" si="1"/>
        <v>1530000</v>
      </c>
      <c r="I42" s="21"/>
      <c r="J42" s="25">
        <v>1530000</v>
      </c>
    </row>
    <row r="43" spans="1:10" x14ac:dyDescent="0.3">
      <c r="A43" s="3">
        <v>7857005</v>
      </c>
      <c r="B43" s="4" t="s">
        <v>24</v>
      </c>
      <c r="C43" s="5">
        <v>43462162</v>
      </c>
      <c r="D43" s="5"/>
      <c r="E43" s="24" t="s">
        <v>19</v>
      </c>
      <c r="F43" s="5">
        <v>18</v>
      </c>
      <c r="G43" s="5">
        <v>0</v>
      </c>
      <c r="H43" s="22">
        <f t="shared" si="1"/>
        <v>4010990</v>
      </c>
      <c r="I43" s="21"/>
      <c r="J43" s="25">
        <v>4010990</v>
      </c>
    </row>
    <row r="44" spans="1:10" x14ac:dyDescent="0.3">
      <c r="A44" s="3">
        <v>8936486</v>
      </c>
      <c r="B44" s="4" t="s">
        <v>24</v>
      </c>
      <c r="C44" s="5">
        <v>43462162</v>
      </c>
      <c r="D44" s="5"/>
      <c r="E44" s="24" t="s">
        <v>25</v>
      </c>
      <c r="F44" s="5">
        <v>15</v>
      </c>
      <c r="G44" s="5">
        <v>0</v>
      </c>
      <c r="H44" s="22">
        <f t="shared" si="1"/>
        <v>3686790</v>
      </c>
      <c r="I44" s="21"/>
      <c r="J44" s="25">
        <v>3686790</v>
      </c>
    </row>
    <row r="45" spans="1:10" x14ac:dyDescent="0.3">
      <c r="A45" s="3">
        <v>5646573</v>
      </c>
      <c r="B45" s="4" t="s">
        <v>26</v>
      </c>
      <c r="C45" s="5">
        <v>42197449</v>
      </c>
      <c r="D45" s="5"/>
      <c r="E45" s="24" t="s">
        <v>13</v>
      </c>
      <c r="F45" s="5">
        <v>0</v>
      </c>
      <c r="G45" s="5">
        <v>0</v>
      </c>
      <c r="H45" s="22">
        <f t="shared" si="1"/>
        <v>1656650</v>
      </c>
      <c r="I45" s="21"/>
      <c r="J45" s="25">
        <v>1656650</v>
      </c>
    </row>
    <row r="46" spans="1:10" x14ac:dyDescent="0.3">
      <c r="A46" s="3">
        <v>5745726</v>
      </c>
      <c r="B46" s="4" t="s">
        <v>134</v>
      </c>
      <c r="C46" s="4">
        <v>62726714</v>
      </c>
      <c r="D46" s="5"/>
      <c r="E46" s="24" t="s">
        <v>49</v>
      </c>
      <c r="F46" s="5">
        <v>0</v>
      </c>
      <c r="G46" s="5">
        <v>25</v>
      </c>
      <c r="H46" s="22">
        <f t="shared" si="1"/>
        <v>2500150</v>
      </c>
      <c r="I46" s="21"/>
      <c r="J46" s="25">
        <v>2500150</v>
      </c>
    </row>
    <row r="47" spans="1:10" x14ac:dyDescent="0.3">
      <c r="A47" s="3">
        <v>2583952</v>
      </c>
      <c r="B47" s="4" t="s">
        <v>27</v>
      </c>
      <c r="C47" s="5">
        <v>26561433</v>
      </c>
      <c r="D47" s="5"/>
      <c r="E47" s="24" t="s">
        <v>13</v>
      </c>
      <c r="F47" s="5">
        <v>0</v>
      </c>
      <c r="G47" s="5">
        <v>0</v>
      </c>
      <c r="H47" s="22">
        <f t="shared" si="1"/>
        <v>1615760</v>
      </c>
      <c r="I47" s="21"/>
      <c r="J47" s="25">
        <v>1615760</v>
      </c>
    </row>
    <row r="48" spans="1:10" x14ac:dyDescent="0.3">
      <c r="A48" s="3">
        <v>1494293</v>
      </c>
      <c r="B48" s="4" t="s">
        <v>28</v>
      </c>
      <c r="C48" s="5">
        <v>2305291</v>
      </c>
      <c r="D48" s="5"/>
      <c r="E48" s="24" t="s">
        <v>13</v>
      </c>
      <c r="F48" s="5">
        <v>0</v>
      </c>
      <c r="G48" s="5">
        <v>0</v>
      </c>
      <c r="H48" s="22">
        <f t="shared" si="1"/>
        <v>1118720</v>
      </c>
      <c r="I48" s="21"/>
      <c r="J48" s="25">
        <v>1118720</v>
      </c>
    </row>
    <row r="49" spans="1:10" x14ac:dyDescent="0.3">
      <c r="A49" s="3">
        <v>4271738</v>
      </c>
      <c r="B49" s="4" t="s">
        <v>158</v>
      </c>
      <c r="C49" s="5">
        <v>27031161</v>
      </c>
      <c r="D49" s="5"/>
      <c r="E49" s="24" t="s">
        <v>3</v>
      </c>
      <c r="F49" s="5">
        <v>0</v>
      </c>
      <c r="G49" s="5">
        <v>0</v>
      </c>
      <c r="H49" s="22">
        <f t="shared" si="1"/>
        <v>10762630</v>
      </c>
      <c r="I49" s="21"/>
      <c r="J49" s="25">
        <v>10762630</v>
      </c>
    </row>
    <row r="50" spans="1:10" x14ac:dyDescent="0.3">
      <c r="A50" s="3">
        <v>1546097</v>
      </c>
      <c r="B50" s="14" t="s">
        <v>146</v>
      </c>
      <c r="C50" s="5">
        <v>42886210</v>
      </c>
      <c r="D50" s="5"/>
      <c r="E50" s="24" t="s">
        <v>6</v>
      </c>
      <c r="F50" s="5">
        <v>88</v>
      </c>
      <c r="G50" s="5">
        <v>0</v>
      </c>
      <c r="H50" s="22">
        <f t="shared" si="1"/>
        <v>35138880</v>
      </c>
      <c r="I50" s="21"/>
      <c r="J50" s="25">
        <v>35138880</v>
      </c>
    </row>
    <row r="51" spans="1:10" x14ac:dyDescent="0.3">
      <c r="A51" s="3">
        <v>6375207</v>
      </c>
      <c r="B51" s="14" t="s">
        <v>146</v>
      </c>
      <c r="C51" s="5">
        <v>42886210</v>
      </c>
      <c r="D51" s="5"/>
      <c r="E51" s="24" t="s">
        <v>21</v>
      </c>
      <c r="F51" s="5">
        <v>4</v>
      </c>
      <c r="G51" s="5">
        <v>0</v>
      </c>
      <c r="H51" s="22">
        <f t="shared" si="1"/>
        <v>328580</v>
      </c>
      <c r="I51" s="21"/>
      <c r="J51" s="25">
        <v>328580</v>
      </c>
    </row>
    <row r="52" spans="1:10" x14ac:dyDescent="0.3">
      <c r="A52" s="3">
        <v>1905494</v>
      </c>
      <c r="B52" s="4" t="s">
        <v>143</v>
      </c>
      <c r="C52" s="5">
        <v>26012294</v>
      </c>
      <c r="D52" s="5"/>
      <c r="E52" s="24" t="s">
        <v>21</v>
      </c>
      <c r="F52" s="5">
        <v>22</v>
      </c>
      <c r="G52" s="5">
        <v>0</v>
      </c>
      <c r="H52" s="22">
        <f t="shared" si="1"/>
        <v>6402960</v>
      </c>
      <c r="I52" s="21"/>
      <c r="J52" s="25">
        <v>6402960</v>
      </c>
    </row>
    <row r="53" spans="1:10" x14ac:dyDescent="0.3">
      <c r="A53" s="3">
        <v>4721932</v>
      </c>
      <c r="B53" s="4" t="s">
        <v>128</v>
      </c>
      <c r="C53" s="5">
        <v>13583212</v>
      </c>
      <c r="D53" s="5"/>
      <c r="E53" s="24" t="s">
        <v>6</v>
      </c>
      <c r="F53" s="5">
        <v>79</v>
      </c>
      <c r="G53" s="5">
        <v>0</v>
      </c>
      <c r="H53" s="22">
        <f t="shared" si="1"/>
        <v>25744610</v>
      </c>
      <c r="I53" s="21"/>
      <c r="J53" s="25">
        <v>25744610</v>
      </c>
    </row>
    <row r="54" spans="1:10" x14ac:dyDescent="0.3">
      <c r="A54" s="3">
        <v>3473171</v>
      </c>
      <c r="B54" s="4" t="s">
        <v>29</v>
      </c>
      <c r="C54" s="5">
        <v>42886163</v>
      </c>
      <c r="D54" s="5"/>
      <c r="E54" s="24" t="s">
        <v>6</v>
      </c>
      <c r="F54" s="5">
        <v>122</v>
      </c>
      <c r="G54" s="5">
        <v>0</v>
      </c>
      <c r="H54" s="22">
        <f t="shared" si="1"/>
        <v>35036490</v>
      </c>
      <c r="I54" s="21"/>
      <c r="J54" s="25">
        <v>35036490</v>
      </c>
    </row>
    <row r="55" spans="1:10" x14ac:dyDescent="0.3">
      <c r="A55" s="3">
        <v>6514817</v>
      </c>
      <c r="B55" s="4" t="s">
        <v>29</v>
      </c>
      <c r="C55" s="5">
        <v>42886163</v>
      </c>
      <c r="D55" s="5"/>
      <c r="E55" s="24" t="s">
        <v>7</v>
      </c>
      <c r="F55" s="5">
        <v>29</v>
      </c>
      <c r="G55" s="5">
        <v>0</v>
      </c>
      <c r="H55" s="22">
        <f t="shared" si="1"/>
        <v>6215920</v>
      </c>
      <c r="I55" s="21"/>
      <c r="J55" s="25">
        <v>6215920</v>
      </c>
    </row>
    <row r="56" spans="1:10" x14ac:dyDescent="0.3">
      <c r="A56" s="3">
        <v>5651221</v>
      </c>
      <c r="B56" s="4" t="s">
        <v>30</v>
      </c>
      <c r="C56" s="5">
        <v>71194011</v>
      </c>
      <c r="D56" s="5"/>
      <c r="E56" s="24" t="s">
        <v>25</v>
      </c>
      <c r="F56" s="5">
        <v>49</v>
      </c>
      <c r="G56" s="5">
        <v>0</v>
      </c>
      <c r="H56" s="22">
        <f t="shared" si="1"/>
        <v>19461750</v>
      </c>
      <c r="I56" s="21"/>
      <c r="J56" s="25">
        <v>19461750</v>
      </c>
    </row>
    <row r="57" spans="1:10" x14ac:dyDescent="0.3">
      <c r="A57" s="3">
        <v>3754207</v>
      </c>
      <c r="B57" s="4" t="s">
        <v>31</v>
      </c>
      <c r="C57" s="5">
        <v>579017</v>
      </c>
      <c r="D57" s="5"/>
      <c r="E57" s="24" t="s">
        <v>25</v>
      </c>
      <c r="F57" s="5">
        <v>102</v>
      </c>
      <c r="G57" s="5">
        <v>0</v>
      </c>
      <c r="H57" s="22">
        <f t="shared" si="1"/>
        <v>21048240</v>
      </c>
      <c r="I57" s="21"/>
      <c r="J57" s="25">
        <v>21048240</v>
      </c>
    </row>
    <row r="58" spans="1:10" x14ac:dyDescent="0.3">
      <c r="A58" s="3">
        <v>4753225</v>
      </c>
      <c r="B58" s="4" t="s">
        <v>32</v>
      </c>
      <c r="C58" s="5">
        <v>194964</v>
      </c>
      <c r="D58" s="5"/>
      <c r="E58" s="24" t="s">
        <v>19</v>
      </c>
      <c r="F58" s="5">
        <v>80</v>
      </c>
      <c r="G58" s="5">
        <v>0</v>
      </c>
      <c r="H58" s="22">
        <f t="shared" si="1"/>
        <v>23651040</v>
      </c>
      <c r="I58" s="21"/>
      <c r="J58" s="25">
        <v>23651040</v>
      </c>
    </row>
    <row r="59" spans="1:10" x14ac:dyDescent="0.3">
      <c r="A59" s="3">
        <v>5040302</v>
      </c>
      <c r="B59" s="4" t="s">
        <v>33</v>
      </c>
      <c r="C59" s="5">
        <v>61222836</v>
      </c>
      <c r="D59" s="5"/>
      <c r="E59" s="24" t="s">
        <v>19</v>
      </c>
      <c r="F59" s="5">
        <v>62</v>
      </c>
      <c r="G59" s="5">
        <v>0</v>
      </c>
      <c r="H59" s="22">
        <f t="shared" si="1"/>
        <v>11482030</v>
      </c>
      <c r="I59" s="21"/>
      <c r="J59" s="25">
        <v>11482030</v>
      </c>
    </row>
    <row r="60" spans="1:10" x14ac:dyDescent="0.3">
      <c r="A60" s="3">
        <v>2125600</v>
      </c>
      <c r="B60" s="4" t="s">
        <v>34</v>
      </c>
      <c r="C60" s="5">
        <v>62693743</v>
      </c>
      <c r="D60" s="5">
        <v>269719</v>
      </c>
      <c r="E60" s="24" t="s">
        <v>19</v>
      </c>
      <c r="F60" s="5">
        <v>54</v>
      </c>
      <c r="G60" s="5">
        <v>0</v>
      </c>
      <c r="H60" s="22">
        <f t="shared" si="1"/>
        <v>3242820</v>
      </c>
      <c r="I60" s="21"/>
      <c r="J60" s="25">
        <v>3242820</v>
      </c>
    </row>
    <row r="61" spans="1:10" x14ac:dyDescent="0.3">
      <c r="A61" s="3">
        <v>2749776</v>
      </c>
      <c r="B61" s="4" t="s">
        <v>35</v>
      </c>
      <c r="C61" s="5">
        <v>71193961</v>
      </c>
      <c r="D61" s="5"/>
      <c r="E61" s="24" t="s">
        <v>19</v>
      </c>
      <c r="F61" s="5">
        <v>49</v>
      </c>
      <c r="G61" s="5">
        <v>0</v>
      </c>
      <c r="H61" s="22">
        <f t="shared" si="1"/>
        <v>9577220</v>
      </c>
      <c r="I61" s="21"/>
      <c r="J61" s="25">
        <v>9577220</v>
      </c>
    </row>
    <row r="62" spans="1:10" x14ac:dyDescent="0.3">
      <c r="A62" s="3">
        <v>1665958</v>
      </c>
      <c r="B62" s="4" t="s">
        <v>36</v>
      </c>
      <c r="C62" s="5">
        <v>70889783</v>
      </c>
      <c r="D62" s="5">
        <v>271853</v>
      </c>
      <c r="E62" s="24" t="s">
        <v>19</v>
      </c>
      <c r="F62" s="5">
        <v>49</v>
      </c>
      <c r="G62" s="5">
        <v>0</v>
      </c>
      <c r="H62" s="22">
        <f t="shared" si="1"/>
        <v>8797470</v>
      </c>
      <c r="I62" s="21"/>
      <c r="J62" s="25">
        <v>8797470</v>
      </c>
    </row>
    <row r="63" spans="1:10" x14ac:dyDescent="0.3">
      <c r="A63" s="3">
        <v>1991772</v>
      </c>
      <c r="B63" s="4" t="s">
        <v>37</v>
      </c>
      <c r="C63" s="5">
        <v>71193987</v>
      </c>
      <c r="D63" s="5"/>
      <c r="E63" s="24" t="s">
        <v>25</v>
      </c>
      <c r="F63" s="5">
        <v>50</v>
      </c>
      <c r="G63" s="5">
        <v>0</v>
      </c>
      <c r="H63" s="22">
        <f t="shared" si="1"/>
        <v>6739170</v>
      </c>
      <c r="I63" s="21"/>
      <c r="J63" s="25">
        <v>6739170</v>
      </c>
    </row>
    <row r="64" spans="1:10" x14ac:dyDescent="0.3">
      <c r="A64" s="3">
        <v>8508078</v>
      </c>
      <c r="B64" s="4" t="s">
        <v>37</v>
      </c>
      <c r="C64" s="5">
        <v>71193987</v>
      </c>
      <c r="D64" s="5"/>
      <c r="E64" s="24" t="s">
        <v>19</v>
      </c>
      <c r="F64" s="5">
        <v>86</v>
      </c>
      <c r="G64" s="5">
        <v>0</v>
      </c>
      <c r="H64" s="22">
        <f t="shared" si="1"/>
        <v>11505960</v>
      </c>
      <c r="I64" s="21"/>
      <c r="J64" s="25">
        <v>11505960</v>
      </c>
    </row>
    <row r="65" spans="1:10" x14ac:dyDescent="0.3">
      <c r="A65" s="3">
        <v>2801353</v>
      </c>
      <c r="B65" s="4" t="s">
        <v>38</v>
      </c>
      <c r="C65" s="5">
        <v>71194002</v>
      </c>
      <c r="D65" s="5"/>
      <c r="E65" s="24" t="s">
        <v>19</v>
      </c>
      <c r="F65" s="5">
        <v>63</v>
      </c>
      <c r="G65" s="5">
        <v>0</v>
      </c>
      <c r="H65" s="22">
        <f t="shared" si="1"/>
        <v>13222730</v>
      </c>
      <c r="I65" s="21"/>
      <c r="J65" s="25">
        <v>13222730</v>
      </c>
    </row>
    <row r="66" spans="1:10" x14ac:dyDescent="0.3">
      <c r="A66" s="3">
        <v>7301773</v>
      </c>
      <c r="B66" s="11" t="s">
        <v>152</v>
      </c>
      <c r="C66" s="5">
        <v>9618724</v>
      </c>
      <c r="D66" s="5"/>
      <c r="E66" s="24" t="s">
        <v>25</v>
      </c>
      <c r="F66" s="5">
        <v>35</v>
      </c>
      <c r="G66" s="5">
        <v>0</v>
      </c>
      <c r="H66" s="22">
        <f>J66+I66</f>
        <v>9376850</v>
      </c>
      <c r="I66" s="25">
        <v>3643000</v>
      </c>
      <c r="J66" s="25">
        <v>5733850</v>
      </c>
    </row>
    <row r="67" spans="1:10" x14ac:dyDescent="0.3">
      <c r="A67" s="15">
        <v>7354852</v>
      </c>
      <c r="B67" s="11" t="s">
        <v>152</v>
      </c>
      <c r="C67" s="5">
        <v>9618724</v>
      </c>
      <c r="D67" s="5"/>
      <c r="E67" s="24" t="s">
        <v>19</v>
      </c>
      <c r="F67" s="5">
        <v>43</v>
      </c>
      <c r="G67" s="5">
        <v>0</v>
      </c>
      <c r="H67" s="22">
        <f t="shared" si="1"/>
        <v>10106780</v>
      </c>
      <c r="I67" s="21"/>
      <c r="J67" s="25">
        <v>10106780</v>
      </c>
    </row>
    <row r="68" spans="1:10" x14ac:dyDescent="0.3">
      <c r="A68" s="3">
        <v>8152602</v>
      </c>
      <c r="B68" s="11" t="s">
        <v>152</v>
      </c>
      <c r="C68" s="5">
        <v>9618724</v>
      </c>
      <c r="D68" s="5"/>
      <c r="E68" s="24" t="s">
        <v>21</v>
      </c>
      <c r="F68" s="5">
        <v>4</v>
      </c>
      <c r="G68" s="5">
        <v>0</v>
      </c>
      <c r="H68" s="22">
        <f t="shared" si="1"/>
        <v>2378396</v>
      </c>
      <c r="I68" s="21"/>
      <c r="J68" s="25">
        <v>2378396</v>
      </c>
    </row>
    <row r="69" spans="1:10" x14ac:dyDescent="0.3">
      <c r="A69" s="3">
        <v>4382500</v>
      </c>
      <c r="B69" s="4" t="s">
        <v>39</v>
      </c>
      <c r="C69" s="5">
        <v>70188653</v>
      </c>
      <c r="D69" s="5"/>
      <c r="E69" s="24" t="s">
        <v>7</v>
      </c>
      <c r="F69" s="5">
        <v>16</v>
      </c>
      <c r="G69" s="5">
        <v>0</v>
      </c>
      <c r="H69" s="22">
        <f t="shared" si="1"/>
        <v>1332830</v>
      </c>
      <c r="I69" s="21"/>
      <c r="J69" s="25">
        <v>1332830</v>
      </c>
    </row>
    <row r="70" spans="1:10" x14ac:dyDescent="0.3">
      <c r="A70" s="3">
        <v>5220717</v>
      </c>
      <c r="B70" s="4" t="s">
        <v>39</v>
      </c>
      <c r="C70" s="5">
        <v>70188653</v>
      </c>
      <c r="D70" s="5"/>
      <c r="E70" s="24" t="s">
        <v>25</v>
      </c>
      <c r="F70" s="5">
        <v>42</v>
      </c>
      <c r="G70" s="5">
        <v>0</v>
      </c>
      <c r="H70" s="22">
        <f t="shared" si="1"/>
        <v>24493360</v>
      </c>
      <c r="I70" s="21"/>
      <c r="J70" s="25">
        <v>24493360</v>
      </c>
    </row>
    <row r="71" spans="1:10" x14ac:dyDescent="0.3">
      <c r="A71" s="3">
        <v>7384495</v>
      </c>
      <c r="B71" s="4" t="s">
        <v>39</v>
      </c>
      <c r="C71" s="5">
        <v>70188653</v>
      </c>
      <c r="D71" s="5"/>
      <c r="E71" s="24" t="s">
        <v>5</v>
      </c>
      <c r="F71" s="5">
        <v>1</v>
      </c>
      <c r="G71" s="5">
        <v>0</v>
      </c>
      <c r="H71" s="22">
        <f t="shared" ref="H71:H134" si="2">J71-(I71)</f>
        <v>1081400</v>
      </c>
      <c r="I71" s="21"/>
      <c r="J71" s="25">
        <v>1081400</v>
      </c>
    </row>
    <row r="72" spans="1:10" x14ac:dyDescent="0.3">
      <c r="A72" s="3">
        <v>8338145</v>
      </c>
      <c r="B72" s="4" t="s">
        <v>39</v>
      </c>
      <c r="C72" s="5">
        <v>70188653</v>
      </c>
      <c r="D72" s="5"/>
      <c r="E72" s="24" t="s">
        <v>6</v>
      </c>
      <c r="F72" s="5">
        <v>3</v>
      </c>
      <c r="G72" s="5">
        <v>0</v>
      </c>
      <c r="H72" s="22">
        <f t="shared" si="2"/>
        <v>2567130</v>
      </c>
      <c r="I72" s="21"/>
      <c r="J72" s="25">
        <v>2567130</v>
      </c>
    </row>
    <row r="73" spans="1:10" x14ac:dyDescent="0.3">
      <c r="A73" s="3">
        <v>8635813</v>
      </c>
      <c r="B73" s="4" t="s">
        <v>40</v>
      </c>
      <c r="C73" s="5">
        <v>62726226</v>
      </c>
      <c r="D73" s="5">
        <v>272680</v>
      </c>
      <c r="E73" s="24" t="s">
        <v>19</v>
      </c>
      <c r="F73" s="5">
        <v>62</v>
      </c>
      <c r="G73" s="5">
        <v>0</v>
      </c>
      <c r="H73" s="22">
        <f t="shared" si="2"/>
        <v>6672140</v>
      </c>
      <c r="I73" s="21"/>
      <c r="J73" s="25">
        <v>6672140</v>
      </c>
    </row>
    <row r="74" spans="1:10" x14ac:dyDescent="0.3">
      <c r="A74" s="3">
        <v>1872907</v>
      </c>
      <c r="B74" s="4" t="s">
        <v>41</v>
      </c>
      <c r="C74" s="5">
        <v>195031</v>
      </c>
      <c r="D74" s="5"/>
      <c r="E74" s="24" t="s">
        <v>19</v>
      </c>
      <c r="F74" s="5">
        <v>45</v>
      </c>
      <c r="G74" s="5">
        <v>0</v>
      </c>
      <c r="H74" s="22">
        <f t="shared" si="2"/>
        <v>5939610</v>
      </c>
      <c r="I74" s="21"/>
      <c r="J74" s="25">
        <v>5939610</v>
      </c>
    </row>
    <row r="75" spans="1:10" x14ac:dyDescent="0.3">
      <c r="A75" s="3">
        <v>9688838</v>
      </c>
      <c r="B75" s="4" t="s">
        <v>42</v>
      </c>
      <c r="C75" s="5">
        <v>70153906</v>
      </c>
      <c r="D75" s="5">
        <v>278360</v>
      </c>
      <c r="E75" s="24" t="s">
        <v>19</v>
      </c>
      <c r="F75" s="5">
        <v>127</v>
      </c>
      <c r="G75" s="5">
        <v>0</v>
      </c>
      <c r="H75" s="22">
        <f t="shared" si="2"/>
        <v>6260190</v>
      </c>
      <c r="I75" s="21"/>
      <c r="J75" s="25">
        <v>6260190</v>
      </c>
    </row>
    <row r="76" spans="1:10" x14ac:dyDescent="0.3">
      <c r="A76" s="3">
        <v>1878615</v>
      </c>
      <c r="B76" s="4" t="s">
        <v>43</v>
      </c>
      <c r="C76" s="5">
        <v>194891</v>
      </c>
      <c r="D76" s="5"/>
      <c r="E76" s="24" t="s">
        <v>21</v>
      </c>
      <c r="F76" s="5">
        <v>3</v>
      </c>
      <c r="G76" s="5">
        <v>0</v>
      </c>
      <c r="H76" s="22">
        <f t="shared" si="2"/>
        <v>678740</v>
      </c>
      <c r="I76" s="21"/>
      <c r="J76" s="25">
        <v>678740</v>
      </c>
    </row>
    <row r="77" spans="1:10" x14ac:dyDescent="0.3">
      <c r="A77" s="3">
        <v>6565956</v>
      </c>
      <c r="B77" s="4" t="s">
        <v>43</v>
      </c>
      <c r="C77" s="5">
        <v>194891</v>
      </c>
      <c r="D77" s="5"/>
      <c r="E77" s="24" t="s">
        <v>19</v>
      </c>
      <c r="F77" s="5">
        <v>55</v>
      </c>
      <c r="G77" s="5">
        <v>0</v>
      </c>
      <c r="H77" s="22">
        <f t="shared" si="2"/>
        <v>5567200</v>
      </c>
      <c r="I77" s="21"/>
      <c r="J77" s="25">
        <v>5567200</v>
      </c>
    </row>
    <row r="78" spans="1:10" x14ac:dyDescent="0.3">
      <c r="A78" s="3">
        <v>9924037</v>
      </c>
      <c r="B78" s="4" t="s">
        <v>43</v>
      </c>
      <c r="C78" s="5">
        <v>194891</v>
      </c>
      <c r="D78" s="5"/>
      <c r="E78" s="24" t="s">
        <v>25</v>
      </c>
      <c r="F78" s="5">
        <v>10</v>
      </c>
      <c r="G78" s="5">
        <v>0</v>
      </c>
      <c r="H78" s="22">
        <f t="shared" si="2"/>
        <v>2001370</v>
      </c>
      <c r="I78" s="21"/>
      <c r="J78" s="25">
        <v>2001370</v>
      </c>
    </row>
    <row r="79" spans="1:10" x14ac:dyDescent="0.3">
      <c r="A79" s="3">
        <v>7663376</v>
      </c>
      <c r="B79" s="4" t="s">
        <v>157</v>
      </c>
      <c r="C79" s="5">
        <v>194913</v>
      </c>
      <c r="D79" s="5"/>
      <c r="E79" s="24" t="s">
        <v>25</v>
      </c>
      <c r="F79" s="5">
        <v>84</v>
      </c>
      <c r="G79" s="5">
        <v>0</v>
      </c>
      <c r="H79" s="22">
        <f t="shared" si="2"/>
        <v>10137100</v>
      </c>
      <c r="I79" s="21"/>
      <c r="J79" s="25">
        <v>10137100</v>
      </c>
    </row>
    <row r="80" spans="1:10" x14ac:dyDescent="0.3">
      <c r="A80" s="3">
        <v>9593192</v>
      </c>
      <c r="B80" s="4" t="s">
        <v>157</v>
      </c>
      <c r="C80" s="5">
        <v>194913</v>
      </c>
      <c r="D80" s="5"/>
      <c r="E80" s="24" t="s">
        <v>19</v>
      </c>
      <c r="F80" s="5">
        <v>72</v>
      </c>
      <c r="G80" s="5">
        <v>0</v>
      </c>
      <c r="H80" s="22">
        <f t="shared" si="2"/>
        <v>7237260</v>
      </c>
      <c r="I80" s="21"/>
      <c r="J80" s="25">
        <v>7237260</v>
      </c>
    </row>
    <row r="81" spans="1:10" x14ac:dyDescent="0.3">
      <c r="A81" s="3">
        <v>9445282</v>
      </c>
      <c r="B81" s="4" t="s">
        <v>135</v>
      </c>
      <c r="C81" s="5">
        <v>579025</v>
      </c>
      <c r="D81" s="5"/>
      <c r="E81" s="24" t="s">
        <v>6</v>
      </c>
      <c r="F81" s="5">
        <v>54</v>
      </c>
      <c r="G81" s="5">
        <v>0</v>
      </c>
      <c r="H81" s="22">
        <f t="shared" si="2"/>
        <v>26105940</v>
      </c>
      <c r="I81" s="21"/>
      <c r="J81" s="25">
        <v>26105940</v>
      </c>
    </row>
    <row r="82" spans="1:10" x14ac:dyDescent="0.3">
      <c r="A82" s="3">
        <v>3713907</v>
      </c>
      <c r="B82" s="4" t="s">
        <v>44</v>
      </c>
      <c r="C82" s="5">
        <v>578991</v>
      </c>
      <c r="D82" s="5"/>
      <c r="E82" s="24" t="s">
        <v>6</v>
      </c>
      <c r="F82" s="5">
        <v>72</v>
      </c>
      <c r="G82" s="5">
        <v>0</v>
      </c>
      <c r="H82" s="22">
        <f t="shared" si="2"/>
        <v>20383800</v>
      </c>
      <c r="I82" s="21"/>
      <c r="J82" s="25">
        <v>20383800</v>
      </c>
    </row>
    <row r="83" spans="1:10" x14ac:dyDescent="0.3">
      <c r="A83" s="3">
        <v>4007320</v>
      </c>
      <c r="B83" s="4" t="s">
        <v>44</v>
      </c>
      <c r="C83" s="5">
        <v>578991</v>
      </c>
      <c r="D83" s="5"/>
      <c r="E83" s="24" t="s">
        <v>7</v>
      </c>
      <c r="F83" s="5">
        <v>4</v>
      </c>
      <c r="G83" s="5">
        <v>0</v>
      </c>
      <c r="H83" s="22">
        <f t="shared" si="2"/>
        <v>1073790</v>
      </c>
      <c r="I83" s="21"/>
      <c r="J83" s="25">
        <v>1073790</v>
      </c>
    </row>
    <row r="84" spans="1:10" x14ac:dyDescent="0.3">
      <c r="A84" s="3">
        <v>5804478</v>
      </c>
      <c r="B84" s="4" t="s">
        <v>45</v>
      </c>
      <c r="C84" s="5">
        <v>579033</v>
      </c>
      <c r="D84" s="5"/>
      <c r="E84" s="24" t="s">
        <v>25</v>
      </c>
      <c r="F84" s="5">
        <v>56</v>
      </c>
      <c r="G84" s="5">
        <v>0</v>
      </c>
      <c r="H84" s="22">
        <f t="shared" si="2"/>
        <v>5225160</v>
      </c>
      <c r="I84" s="21"/>
      <c r="J84" s="25">
        <v>5225160</v>
      </c>
    </row>
    <row r="85" spans="1:10" x14ac:dyDescent="0.3">
      <c r="A85" s="3">
        <v>7630615</v>
      </c>
      <c r="B85" s="4" t="s">
        <v>45</v>
      </c>
      <c r="C85" s="5">
        <v>579033</v>
      </c>
      <c r="D85" s="5"/>
      <c r="E85" s="24" t="s">
        <v>19</v>
      </c>
      <c r="F85" s="5">
        <v>264</v>
      </c>
      <c r="G85" s="5">
        <v>0</v>
      </c>
      <c r="H85" s="22">
        <f t="shared" si="2"/>
        <v>34532318</v>
      </c>
      <c r="I85" s="21"/>
      <c r="J85" s="25">
        <v>34532318</v>
      </c>
    </row>
    <row r="86" spans="1:10" x14ac:dyDescent="0.3">
      <c r="A86" s="3">
        <v>1576566</v>
      </c>
      <c r="B86" s="4" t="s">
        <v>46</v>
      </c>
      <c r="C86" s="5">
        <v>64809234</v>
      </c>
      <c r="D86" s="5"/>
      <c r="E86" s="24" t="s">
        <v>7</v>
      </c>
      <c r="F86" s="5">
        <v>8</v>
      </c>
      <c r="G86" s="5">
        <v>0</v>
      </c>
      <c r="H86" s="22">
        <f t="shared" si="2"/>
        <v>1998900</v>
      </c>
      <c r="I86" s="21"/>
      <c r="J86" s="25">
        <v>1998900</v>
      </c>
    </row>
    <row r="87" spans="1:10" x14ac:dyDescent="0.3">
      <c r="A87" s="3">
        <v>3529182</v>
      </c>
      <c r="B87" s="4" t="s">
        <v>46</v>
      </c>
      <c r="C87" s="5">
        <v>64809234</v>
      </c>
      <c r="D87" s="5"/>
      <c r="E87" s="24" t="s">
        <v>19</v>
      </c>
      <c r="F87" s="5">
        <v>48</v>
      </c>
      <c r="G87" s="5">
        <v>0</v>
      </c>
      <c r="H87" s="22">
        <f t="shared" si="2"/>
        <v>7653780</v>
      </c>
      <c r="I87" s="21"/>
      <c r="J87" s="25">
        <v>7653780</v>
      </c>
    </row>
    <row r="88" spans="1:10" x14ac:dyDescent="0.3">
      <c r="A88" s="3">
        <v>5638901</v>
      </c>
      <c r="B88" s="4" t="s">
        <v>46</v>
      </c>
      <c r="C88" s="5">
        <v>64809234</v>
      </c>
      <c r="D88" s="5"/>
      <c r="E88" s="24" t="s">
        <v>25</v>
      </c>
      <c r="F88" s="5">
        <v>76</v>
      </c>
      <c r="G88" s="5">
        <v>0</v>
      </c>
      <c r="H88" s="22">
        <f t="shared" si="2"/>
        <v>12957800</v>
      </c>
      <c r="I88" s="21"/>
      <c r="J88" s="25">
        <v>12957800</v>
      </c>
    </row>
    <row r="89" spans="1:10" x14ac:dyDescent="0.3">
      <c r="A89" s="3">
        <v>7071797</v>
      </c>
      <c r="B89" s="4" t="s">
        <v>46</v>
      </c>
      <c r="C89" s="5">
        <v>64809234</v>
      </c>
      <c r="D89" s="5"/>
      <c r="E89" s="24" t="s">
        <v>21</v>
      </c>
      <c r="F89" s="5">
        <v>8</v>
      </c>
      <c r="G89" s="5">
        <v>0</v>
      </c>
      <c r="H89" s="22">
        <f t="shared" si="2"/>
        <v>4477340</v>
      </c>
      <c r="I89" s="21"/>
      <c r="J89" s="25">
        <v>4477340</v>
      </c>
    </row>
    <row r="90" spans="1:10" x14ac:dyDescent="0.3">
      <c r="A90" s="3">
        <v>1450637</v>
      </c>
      <c r="B90" s="4" t="s">
        <v>147</v>
      </c>
      <c r="C90" s="5">
        <v>42886171</v>
      </c>
      <c r="D90" s="5"/>
      <c r="E90" s="24" t="s">
        <v>25</v>
      </c>
      <c r="F90" s="5">
        <v>205</v>
      </c>
      <c r="G90" s="5">
        <v>0</v>
      </c>
      <c r="H90" s="22">
        <f t="shared" si="2"/>
        <v>30500000</v>
      </c>
      <c r="I90" s="21"/>
      <c r="J90" s="25">
        <v>30500000</v>
      </c>
    </row>
    <row r="91" spans="1:10" x14ac:dyDescent="0.3">
      <c r="A91" s="3">
        <v>5869239</v>
      </c>
      <c r="B91" s="4" t="s">
        <v>47</v>
      </c>
      <c r="C91" s="5">
        <v>71193952</v>
      </c>
      <c r="D91" s="5"/>
      <c r="E91" s="24" t="s">
        <v>19</v>
      </c>
      <c r="F91" s="5">
        <v>106</v>
      </c>
      <c r="G91" s="5">
        <v>0</v>
      </c>
      <c r="H91" s="22">
        <f t="shared" si="2"/>
        <v>14639490</v>
      </c>
      <c r="I91" s="21"/>
      <c r="J91" s="25">
        <v>14639490</v>
      </c>
    </row>
    <row r="92" spans="1:10" x14ac:dyDescent="0.3">
      <c r="A92" s="3">
        <v>6945387</v>
      </c>
      <c r="B92" s="4" t="s">
        <v>47</v>
      </c>
      <c r="C92" s="5">
        <v>71193952</v>
      </c>
      <c r="D92" s="5"/>
      <c r="E92" s="24" t="s">
        <v>6</v>
      </c>
      <c r="F92" s="5">
        <v>42</v>
      </c>
      <c r="G92" s="5">
        <v>0</v>
      </c>
      <c r="H92" s="22">
        <f t="shared" si="2"/>
        <v>8083410</v>
      </c>
      <c r="I92" s="21"/>
      <c r="J92" s="25">
        <v>8083410</v>
      </c>
    </row>
    <row r="93" spans="1:10" x14ac:dyDescent="0.3">
      <c r="A93" s="3">
        <v>4547815</v>
      </c>
      <c r="B93" s="4" t="s">
        <v>48</v>
      </c>
      <c r="C93" s="5">
        <v>25999150</v>
      </c>
      <c r="D93" s="5"/>
      <c r="E93" s="24" t="s">
        <v>11</v>
      </c>
      <c r="F93" s="5">
        <v>0</v>
      </c>
      <c r="G93" s="5">
        <v>14</v>
      </c>
      <c r="H93" s="22">
        <f t="shared" si="2"/>
        <v>772630</v>
      </c>
      <c r="I93" s="21"/>
      <c r="J93" s="25">
        <v>772630</v>
      </c>
    </row>
    <row r="94" spans="1:10" x14ac:dyDescent="0.3">
      <c r="A94" s="3">
        <v>6749255</v>
      </c>
      <c r="B94" s="4" t="s">
        <v>48</v>
      </c>
      <c r="C94" s="5">
        <v>25999150</v>
      </c>
      <c r="D94" s="5"/>
      <c r="E94" s="24" t="s">
        <v>21</v>
      </c>
      <c r="F94" s="5">
        <v>9</v>
      </c>
      <c r="G94" s="5">
        <v>0</v>
      </c>
      <c r="H94" s="22">
        <f t="shared" si="2"/>
        <v>2099000</v>
      </c>
      <c r="I94" s="21"/>
      <c r="J94" s="25">
        <v>2099000</v>
      </c>
    </row>
    <row r="95" spans="1:10" x14ac:dyDescent="0.3">
      <c r="A95" s="3">
        <v>6989404</v>
      </c>
      <c r="B95" s="4" t="s">
        <v>48</v>
      </c>
      <c r="C95" s="5">
        <v>25999150</v>
      </c>
      <c r="D95" s="5"/>
      <c r="E95" s="24" t="s">
        <v>49</v>
      </c>
      <c r="F95" s="5">
        <v>0</v>
      </c>
      <c r="G95" s="5">
        <v>20</v>
      </c>
      <c r="H95" s="22">
        <f t="shared" si="2"/>
        <v>970150</v>
      </c>
      <c r="I95" s="21"/>
      <c r="J95" s="25">
        <v>970150</v>
      </c>
    </row>
    <row r="96" spans="1:10" x14ac:dyDescent="0.3">
      <c r="A96" s="3">
        <v>9199716</v>
      </c>
      <c r="B96" s="4" t="s">
        <v>48</v>
      </c>
      <c r="C96" s="5">
        <v>25999150</v>
      </c>
      <c r="D96" s="5"/>
      <c r="E96" s="24" t="s">
        <v>0</v>
      </c>
      <c r="F96" s="5">
        <v>0</v>
      </c>
      <c r="G96" s="5">
        <v>0</v>
      </c>
      <c r="H96" s="22">
        <f t="shared" si="2"/>
        <v>3800000</v>
      </c>
      <c r="I96" s="21"/>
      <c r="J96" s="25">
        <v>3800000</v>
      </c>
    </row>
    <row r="97" spans="1:10" x14ac:dyDescent="0.3">
      <c r="A97" s="3">
        <v>2946425</v>
      </c>
      <c r="B97" s="4" t="s">
        <v>124</v>
      </c>
      <c r="C97" s="5">
        <v>49290738</v>
      </c>
      <c r="D97" s="5">
        <v>278335</v>
      </c>
      <c r="E97" s="24" t="s">
        <v>0</v>
      </c>
      <c r="F97" s="5">
        <v>0</v>
      </c>
      <c r="G97" s="5">
        <v>0</v>
      </c>
      <c r="H97" s="22">
        <f t="shared" si="2"/>
        <v>1628690</v>
      </c>
      <c r="I97" s="21"/>
      <c r="J97" s="25">
        <v>1628690</v>
      </c>
    </row>
    <row r="98" spans="1:10" x14ac:dyDescent="0.3">
      <c r="A98" s="3">
        <v>8902089</v>
      </c>
      <c r="B98" s="4" t="s">
        <v>50</v>
      </c>
      <c r="C98" s="5">
        <v>73635391</v>
      </c>
      <c r="D98" s="5"/>
      <c r="E98" s="24" t="s">
        <v>3</v>
      </c>
      <c r="F98" s="5">
        <v>0</v>
      </c>
      <c r="G98" s="5">
        <v>0</v>
      </c>
      <c r="H98" s="22">
        <f t="shared" si="2"/>
        <v>5077400</v>
      </c>
      <c r="I98" s="21"/>
      <c r="J98" s="25">
        <v>5077400</v>
      </c>
    </row>
    <row r="99" spans="1:10" x14ac:dyDescent="0.3">
      <c r="A99" s="3">
        <v>7399132</v>
      </c>
      <c r="B99" s="4" t="s">
        <v>52</v>
      </c>
      <c r="C99" s="5">
        <v>42886198</v>
      </c>
      <c r="D99" s="5">
        <v>275468</v>
      </c>
      <c r="E99" s="24" t="s">
        <v>0</v>
      </c>
      <c r="F99" s="5">
        <v>0</v>
      </c>
      <c r="G99" s="5">
        <v>0</v>
      </c>
      <c r="H99" s="22">
        <f t="shared" si="2"/>
        <v>2788000</v>
      </c>
      <c r="I99" s="21"/>
      <c r="J99" s="25">
        <v>2788000</v>
      </c>
    </row>
    <row r="100" spans="1:10" x14ac:dyDescent="0.3">
      <c r="A100" s="3">
        <v>8877013</v>
      </c>
      <c r="B100" s="4" t="s">
        <v>52</v>
      </c>
      <c r="C100" s="5">
        <v>42886198</v>
      </c>
      <c r="D100" s="5">
        <v>275468</v>
      </c>
      <c r="E100" s="24" t="s">
        <v>19</v>
      </c>
      <c r="F100" s="5">
        <v>41</v>
      </c>
      <c r="G100" s="5">
        <v>0</v>
      </c>
      <c r="H100" s="22">
        <f t="shared" si="2"/>
        <v>4328250</v>
      </c>
      <c r="I100" s="21"/>
      <c r="J100" s="25">
        <v>4328250</v>
      </c>
    </row>
    <row r="101" spans="1:10" x14ac:dyDescent="0.3">
      <c r="A101" s="3">
        <v>7566271</v>
      </c>
      <c r="B101" s="4" t="s">
        <v>53</v>
      </c>
      <c r="C101" s="5">
        <v>66000653</v>
      </c>
      <c r="D101" s="5"/>
      <c r="E101" s="24" t="s">
        <v>3</v>
      </c>
      <c r="F101" s="5">
        <v>0</v>
      </c>
      <c r="G101" s="5">
        <v>0</v>
      </c>
      <c r="H101" s="22">
        <f t="shared" si="2"/>
        <v>16212620</v>
      </c>
      <c r="I101" s="21"/>
      <c r="J101" s="25">
        <v>16212620</v>
      </c>
    </row>
    <row r="102" spans="1:10" x14ac:dyDescent="0.3">
      <c r="A102" s="3">
        <v>8365172</v>
      </c>
      <c r="B102" s="4" t="s">
        <v>54</v>
      </c>
      <c r="C102" s="5">
        <v>1994352</v>
      </c>
      <c r="D102" s="5"/>
      <c r="E102" s="24" t="s">
        <v>55</v>
      </c>
      <c r="F102" s="5">
        <v>0</v>
      </c>
      <c r="G102" s="5">
        <v>0</v>
      </c>
      <c r="H102" s="22">
        <f t="shared" si="2"/>
        <v>1396820</v>
      </c>
      <c r="I102" s="21"/>
      <c r="J102" s="25">
        <v>1396820</v>
      </c>
    </row>
    <row r="103" spans="1:10" x14ac:dyDescent="0.3">
      <c r="A103" s="3">
        <v>9608144</v>
      </c>
      <c r="B103" s="4" t="s">
        <v>54</v>
      </c>
      <c r="C103" s="5">
        <v>1994352</v>
      </c>
      <c r="D103" s="5"/>
      <c r="E103" s="24" t="s">
        <v>13</v>
      </c>
      <c r="F103" s="5">
        <v>0</v>
      </c>
      <c r="G103" s="5">
        <v>0</v>
      </c>
      <c r="H103" s="22">
        <f t="shared" si="2"/>
        <v>1391230</v>
      </c>
      <c r="I103" s="21"/>
      <c r="J103" s="25">
        <v>1391230</v>
      </c>
    </row>
    <row r="104" spans="1:10" x14ac:dyDescent="0.3">
      <c r="A104" s="3">
        <v>1356155</v>
      </c>
      <c r="B104" s="4" t="s">
        <v>155</v>
      </c>
      <c r="C104" s="5">
        <v>44477309</v>
      </c>
      <c r="D104" s="5"/>
      <c r="E104" s="24" t="s">
        <v>0</v>
      </c>
      <c r="F104" s="5">
        <v>0</v>
      </c>
      <c r="G104" s="5">
        <v>0</v>
      </c>
      <c r="H104" s="22">
        <f t="shared" si="2"/>
        <v>2363620</v>
      </c>
      <c r="I104" s="21"/>
      <c r="J104" s="25">
        <v>2363620</v>
      </c>
    </row>
    <row r="105" spans="1:10" x14ac:dyDescent="0.3">
      <c r="A105" s="3">
        <v>5894253</v>
      </c>
      <c r="B105" s="4" t="s">
        <v>155</v>
      </c>
      <c r="C105" s="5">
        <v>44477309</v>
      </c>
      <c r="D105" s="5"/>
      <c r="E105" s="24" t="s">
        <v>19</v>
      </c>
      <c r="F105" s="5">
        <v>25</v>
      </c>
      <c r="G105" s="5">
        <v>0</v>
      </c>
      <c r="H105" s="22">
        <f t="shared" si="2"/>
        <v>7522590</v>
      </c>
      <c r="I105" s="21"/>
      <c r="J105" s="25">
        <v>7522590</v>
      </c>
    </row>
    <row r="106" spans="1:10" x14ac:dyDescent="0.3">
      <c r="A106" s="3">
        <v>5062050</v>
      </c>
      <c r="B106" s="4" t="s">
        <v>56</v>
      </c>
      <c r="C106" s="5">
        <v>3847926</v>
      </c>
      <c r="D106" s="5"/>
      <c r="E106" s="24" t="s">
        <v>2</v>
      </c>
      <c r="F106" s="5">
        <v>0</v>
      </c>
      <c r="G106" s="5">
        <v>6</v>
      </c>
      <c r="H106" s="22">
        <f t="shared" si="2"/>
        <v>2243850</v>
      </c>
      <c r="I106" s="21"/>
      <c r="J106" s="25">
        <v>2243850</v>
      </c>
    </row>
    <row r="107" spans="1:10" x14ac:dyDescent="0.3">
      <c r="A107" s="3">
        <v>8299792</v>
      </c>
      <c r="B107" s="4" t="s">
        <v>56</v>
      </c>
      <c r="C107" s="5">
        <v>3847926</v>
      </c>
      <c r="D107" s="5"/>
      <c r="E107" s="24" t="s">
        <v>13</v>
      </c>
      <c r="F107" s="5">
        <v>0</v>
      </c>
      <c r="G107" s="5">
        <v>0</v>
      </c>
      <c r="H107" s="22">
        <f t="shared" si="2"/>
        <v>2170250</v>
      </c>
      <c r="I107" s="21"/>
      <c r="J107" s="25">
        <v>2170250</v>
      </c>
    </row>
    <row r="108" spans="1:10" x14ac:dyDescent="0.3">
      <c r="A108" s="3">
        <v>1201932</v>
      </c>
      <c r="B108" s="4" t="s">
        <v>57</v>
      </c>
      <c r="C108" s="5">
        <v>62695487</v>
      </c>
      <c r="D108" s="5"/>
      <c r="E108" s="24" t="s">
        <v>13</v>
      </c>
      <c r="F108" s="5">
        <v>0</v>
      </c>
      <c r="G108" s="5">
        <v>0</v>
      </c>
      <c r="H108" s="22">
        <f t="shared" si="2"/>
        <v>3206140</v>
      </c>
      <c r="I108" s="21"/>
      <c r="J108" s="25">
        <v>3206140</v>
      </c>
    </row>
    <row r="109" spans="1:10" x14ac:dyDescent="0.3">
      <c r="A109" s="3">
        <v>1537615</v>
      </c>
      <c r="B109" s="4" t="s">
        <v>57</v>
      </c>
      <c r="C109" s="5">
        <v>62695487</v>
      </c>
      <c r="D109" s="5"/>
      <c r="E109" s="24" t="s">
        <v>58</v>
      </c>
      <c r="F109" s="5">
        <v>0</v>
      </c>
      <c r="G109" s="5">
        <v>0</v>
      </c>
      <c r="H109" s="22">
        <f t="shared" si="2"/>
        <v>4370400</v>
      </c>
      <c r="I109" s="21"/>
      <c r="J109" s="25">
        <v>4370400</v>
      </c>
    </row>
    <row r="110" spans="1:10" x14ac:dyDescent="0.3">
      <c r="A110" s="3">
        <v>5814347</v>
      </c>
      <c r="B110" s="4" t="s">
        <v>57</v>
      </c>
      <c r="C110" s="5">
        <v>62695487</v>
      </c>
      <c r="D110" s="5"/>
      <c r="E110" s="24" t="s">
        <v>59</v>
      </c>
      <c r="F110" s="5">
        <v>0</v>
      </c>
      <c r="G110" s="5">
        <v>0</v>
      </c>
      <c r="H110" s="22">
        <f t="shared" si="2"/>
        <v>2969100</v>
      </c>
      <c r="I110" s="21"/>
      <c r="J110" s="25">
        <v>2969100</v>
      </c>
    </row>
    <row r="111" spans="1:10" x14ac:dyDescent="0.3">
      <c r="A111" s="3">
        <v>9328941</v>
      </c>
      <c r="B111" s="14" t="s">
        <v>148</v>
      </c>
      <c r="C111" s="5">
        <v>190217</v>
      </c>
      <c r="D111" s="5">
        <v>271560</v>
      </c>
      <c r="E111" s="24" t="s">
        <v>74</v>
      </c>
      <c r="F111" s="5">
        <v>9</v>
      </c>
      <c r="G111" s="5">
        <v>0</v>
      </c>
      <c r="H111" s="22">
        <f t="shared" si="2"/>
        <v>1427310</v>
      </c>
      <c r="I111" s="21"/>
      <c r="J111" s="25">
        <v>1427310</v>
      </c>
    </row>
    <row r="112" spans="1:10" x14ac:dyDescent="0.3">
      <c r="A112" s="13">
        <v>1186062</v>
      </c>
      <c r="B112" s="16" t="s">
        <v>149</v>
      </c>
      <c r="C112" s="5">
        <v>8512914</v>
      </c>
      <c r="D112" s="5"/>
      <c r="E112" s="24" t="s">
        <v>22</v>
      </c>
      <c r="F112" s="5">
        <v>0</v>
      </c>
      <c r="G112" s="5">
        <v>0</v>
      </c>
      <c r="H112" s="22">
        <f t="shared" si="2"/>
        <v>3277350</v>
      </c>
      <c r="I112" s="21"/>
      <c r="J112" s="25">
        <v>3277350</v>
      </c>
    </row>
    <row r="113" spans="1:10" x14ac:dyDescent="0.3">
      <c r="A113" s="3">
        <v>1647194</v>
      </c>
      <c r="B113" s="4" t="s">
        <v>60</v>
      </c>
      <c r="C113" s="5">
        <v>274879</v>
      </c>
      <c r="D113" s="5"/>
      <c r="E113" s="24" t="s">
        <v>0</v>
      </c>
      <c r="F113" s="5">
        <v>0</v>
      </c>
      <c r="G113" s="5">
        <v>0</v>
      </c>
      <c r="H113" s="22">
        <f t="shared" si="2"/>
        <v>1214690</v>
      </c>
      <c r="I113" s="21"/>
      <c r="J113" s="25">
        <v>1214690</v>
      </c>
    </row>
    <row r="114" spans="1:10" x14ac:dyDescent="0.3">
      <c r="A114" s="3">
        <v>6232669</v>
      </c>
      <c r="B114" s="4" t="s">
        <v>61</v>
      </c>
      <c r="C114" s="5">
        <v>272680</v>
      </c>
      <c r="D114" s="5"/>
      <c r="E114" s="24" t="s">
        <v>0</v>
      </c>
      <c r="F114" s="5">
        <v>0</v>
      </c>
      <c r="G114" s="5">
        <v>0</v>
      </c>
      <c r="H114" s="22">
        <f t="shared" si="2"/>
        <v>2240730</v>
      </c>
      <c r="I114" s="21"/>
      <c r="J114" s="25">
        <v>2240730</v>
      </c>
    </row>
    <row r="115" spans="1:10" x14ac:dyDescent="0.3">
      <c r="A115" s="3">
        <v>6428468</v>
      </c>
      <c r="B115" s="4" t="s">
        <v>62</v>
      </c>
      <c r="C115" s="5">
        <v>272728</v>
      </c>
      <c r="D115" s="5"/>
      <c r="E115" s="24" t="s">
        <v>0</v>
      </c>
      <c r="F115" s="5">
        <v>0</v>
      </c>
      <c r="G115" s="5">
        <v>0</v>
      </c>
      <c r="H115" s="22">
        <f t="shared" si="2"/>
        <v>3395140</v>
      </c>
      <c r="I115" s="21"/>
      <c r="J115" s="25">
        <v>3395140</v>
      </c>
    </row>
    <row r="116" spans="1:10" x14ac:dyDescent="0.3">
      <c r="A116" s="3">
        <v>1172890</v>
      </c>
      <c r="B116" s="4" t="s">
        <v>63</v>
      </c>
      <c r="C116" s="5">
        <v>274968</v>
      </c>
      <c r="D116" s="5"/>
      <c r="E116" s="24" t="s">
        <v>0</v>
      </c>
      <c r="F116" s="5">
        <v>0</v>
      </c>
      <c r="G116" s="5">
        <v>0</v>
      </c>
      <c r="H116" s="22">
        <f t="shared" si="2"/>
        <v>3858320</v>
      </c>
      <c r="I116" s="21"/>
      <c r="J116" s="25">
        <v>3858320</v>
      </c>
    </row>
    <row r="117" spans="1:10" x14ac:dyDescent="0.3">
      <c r="A117" s="3">
        <v>4531517</v>
      </c>
      <c r="B117" s="4" t="s">
        <v>63</v>
      </c>
      <c r="C117" s="5">
        <v>274968</v>
      </c>
      <c r="D117" s="5"/>
      <c r="E117" s="24" t="s">
        <v>11</v>
      </c>
      <c r="F117" s="5">
        <v>0</v>
      </c>
      <c r="G117" s="5">
        <v>9</v>
      </c>
      <c r="H117" s="22">
        <f t="shared" si="2"/>
        <v>520270</v>
      </c>
      <c r="I117" s="21"/>
      <c r="J117" s="25">
        <v>520270</v>
      </c>
    </row>
    <row r="118" spans="1:10" x14ac:dyDescent="0.3">
      <c r="A118" s="3">
        <v>7702105</v>
      </c>
      <c r="B118" s="4" t="s">
        <v>64</v>
      </c>
      <c r="C118" s="5">
        <v>271730</v>
      </c>
      <c r="D118" s="5"/>
      <c r="E118" s="24" t="s">
        <v>0</v>
      </c>
      <c r="F118" s="5">
        <v>0</v>
      </c>
      <c r="G118" s="5">
        <v>0</v>
      </c>
      <c r="H118" s="22">
        <f t="shared" si="2"/>
        <v>1252160</v>
      </c>
      <c r="I118" s="21"/>
      <c r="J118" s="25">
        <v>1252160</v>
      </c>
    </row>
    <row r="119" spans="1:10" x14ac:dyDescent="0.3">
      <c r="A119" s="3">
        <v>1671513</v>
      </c>
      <c r="B119" s="4" t="s">
        <v>65</v>
      </c>
      <c r="C119" s="5">
        <v>272841</v>
      </c>
      <c r="D119" s="5"/>
      <c r="E119" s="24" t="s">
        <v>0</v>
      </c>
      <c r="F119" s="5">
        <v>0</v>
      </c>
      <c r="G119" s="5">
        <v>0</v>
      </c>
      <c r="H119" s="22">
        <f t="shared" si="2"/>
        <v>459880</v>
      </c>
      <c r="I119" s="21"/>
      <c r="J119" s="25">
        <v>459880</v>
      </c>
    </row>
    <row r="120" spans="1:10" x14ac:dyDescent="0.3">
      <c r="A120" s="3">
        <v>5141443</v>
      </c>
      <c r="B120" s="4" t="s">
        <v>66</v>
      </c>
      <c r="C120" s="5">
        <v>271811</v>
      </c>
      <c r="D120" s="5"/>
      <c r="E120" s="24" t="s">
        <v>0</v>
      </c>
      <c r="F120" s="5">
        <v>0</v>
      </c>
      <c r="G120" s="5">
        <v>0</v>
      </c>
      <c r="H120" s="22">
        <f t="shared" si="2"/>
        <v>190140</v>
      </c>
      <c r="I120" s="21"/>
      <c r="J120" s="25">
        <v>190140</v>
      </c>
    </row>
    <row r="121" spans="1:10" x14ac:dyDescent="0.3">
      <c r="A121" s="3">
        <v>1272659</v>
      </c>
      <c r="B121" s="4" t="s">
        <v>122</v>
      </c>
      <c r="C121" s="4">
        <v>269247</v>
      </c>
      <c r="D121" s="5"/>
      <c r="E121" s="24" t="s">
        <v>22</v>
      </c>
      <c r="F121" s="5">
        <v>0</v>
      </c>
      <c r="G121" s="5">
        <v>0</v>
      </c>
      <c r="H121" s="22">
        <f t="shared" si="2"/>
        <v>930030</v>
      </c>
      <c r="I121" s="21"/>
      <c r="J121" s="25">
        <v>930030</v>
      </c>
    </row>
    <row r="122" spans="1:10" x14ac:dyDescent="0.3">
      <c r="A122" s="3">
        <v>1514566</v>
      </c>
      <c r="B122" s="4" t="s">
        <v>67</v>
      </c>
      <c r="C122" s="5">
        <v>272949</v>
      </c>
      <c r="D122" s="5"/>
      <c r="E122" s="24" t="s">
        <v>0</v>
      </c>
      <c r="F122" s="5">
        <v>0</v>
      </c>
      <c r="G122" s="5">
        <v>0</v>
      </c>
      <c r="H122" s="22">
        <f t="shared" si="2"/>
        <v>1165930</v>
      </c>
      <c r="I122" s="21"/>
      <c r="J122" s="25">
        <v>1165930</v>
      </c>
    </row>
    <row r="123" spans="1:10" x14ac:dyDescent="0.3">
      <c r="A123" s="3">
        <v>4936413</v>
      </c>
      <c r="B123" s="4" t="s">
        <v>68</v>
      </c>
      <c r="C123" s="5">
        <v>275301</v>
      </c>
      <c r="D123" s="5"/>
      <c r="E123" s="24" t="s">
        <v>0</v>
      </c>
      <c r="F123" s="5">
        <v>0</v>
      </c>
      <c r="G123" s="5">
        <v>0</v>
      </c>
      <c r="H123" s="22">
        <f t="shared" si="2"/>
        <v>1158670</v>
      </c>
      <c r="I123" s="21"/>
      <c r="J123" s="25">
        <v>1158670</v>
      </c>
    </row>
    <row r="124" spans="1:10" x14ac:dyDescent="0.3">
      <c r="A124" s="3">
        <v>8522302</v>
      </c>
      <c r="B124" s="4" t="s">
        <v>69</v>
      </c>
      <c r="C124" s="5">
        <v>278238</v>
      </c>
      <c r="D124" s="5"/>
      <c r="E124" s="24" t="s">
        <v>0</v>
      </c>
      <c r="F124" s="5">
        <v>0</v>
      </c>
      <c r="G124" s="5">
        <v>0</v>
      </c>
      <c r="H124" s="22">
        <f t="shared" si="2"/>
        <v>188000</v>
      </c>
      <c r="I124" s="21"/>
      <c r="J124" s="25">
        <v>188000</v>
      </c>
    </row>
    <row r="125" spans="1:10" x14ac:dyDescent="0.3">
      <c r="A125" s="3">
        <v>6697882</v>
      </c>
      <c r="B125" s="4" t="s">
        <v>70</v>
      </c>
      <c r="C125" s="5">
        <v>273139</v>
      </c>
      <c r="D125" s="5"/>
      <c r="E125" s="24" t="s">
        <v>0</v>
      </c>
      <c r="F125" s="5">
        <v>0</v>
      </c>
      <c r="G125" s="5">
        <v>0</v>
      </c>
      <c r="H125" s="22">
        <f t="shared" si="2"/>
        <v>292560</v>
      </c>
      <c r="I125" s="21"/>
      <c r="J125" s="25">
        <v>292560</v>
      </c>
    </row>
    <row r="126" spans="1:10" x14ac:dyDescent="0.3">
      <c r="A126" s="3">
        <v>2813433</v>
      </c>
      <c r="B126" s="4" t="s">
        <v>71</v>
      </c>
      <c r="C126" s="5">
        <v>278386</v>
      </c>
      <c r="D126" s="5"/>
      <c r="E126" s="24" t="s">
        <v>11</v>
      </c>
      <c r="F126" s="5">
        <v>0</v>
      </c>
      <c r="G126" s="5">
        <v>10</v>
      </c>
      <c r="H126" s="22">
        <f t="shared" si="2"/>
        <v>600000</v>
      </c>
      <c r="I126" s="21"/>
      <c r="J126" s="25">
        <v>600000</v>
      </c>
    </row>
    <row r="127" spans="1:10" x14ac:dyDescent="0.3">
      <c r="A127" s="3">
        <v>5204562</v>
      </c>
      <c r="B127" s="4" t="s">
        <v>71</v>
      </c>
      <c r="C127" s="5">
        <v>278386</v>
      </c>
      <c r="D127" s="5"/>
      <c r="E127" s="24" t="s">
        <v>0</v>
      </c>
      <c r="F127" s="5">
        <v>0</v>
      </c>
      <c r="G127" s="5">
        <v>0</v>
      </c>
      <c r="H127" s="22">
        <f t="shared" si="2"/>
        <v>1500000</v>
      </c>
      <c r="I127" s="21"/>
      <c r="J127" s="25">
        <v>1500000</v>
      </c>
    </row>
    <row r="128" spans="1:10" x14ac:dyDescent="0.3">
      <c r="A128" s="3">
        <v>9666094</v>
      </c>
      <c r="B128" s="4" t="s">
        <v>72</v>
      </c>
      <c r="C128" s="5">
        <v>275492</v>
      </c>
      <c r="D128" s="5"/>
      <c r="E128" s="24" t="s">
        <v>0</v>
      </c>
      <c r="F128" s="5">
        <v>0</v>
      </c>
      <c r="G128" s="5">
        <v>0</v>
      </c>
      <c r="H128" s="22">
        <f t="shared" si="2"/>
        <v>2885020</v>
      </c>
      <c r="I128" s="21"/>
      <c r="J128" s="25">
        <v>2885020</v>
      </c>
    </row>
    <row r="129" spans="1:10" x14ac:dyDescent="0.3">
      <c r="A129" s="3">
        <v>1232716</v>
      </c>
      <c r="B129" s="4" t="s">
        <v>73</v>
      </c>
      <c r="C129" s="5">
        <v>278475</v>
      </c>
      <c r="D129" s="5"/>
      <c r="E129" s="24" t="s">
        <v>88</v>
      </c>
      <c r="F129" s="5">
        <v>6</v>
      </c>
      <c r="G129" s="5">
        <v>0</v>
      </c>
      <c r="H129" s="22">
        <f t="shared" si="2"/>
        <v>193030</v>
      </c>
      <c r="I129" s="21"/>
      <c r="J129" s="25">
        <v>193030</v>
      </c>
    </row>
    <row r="130" spans="1:10" x14ac:dyDescent="0.3">
      <c r="A130" s="3">
        <v>3810187</v>
      </c>
      <c r="B130" s="4" t="s">
        <v>73</v>
      </c>
      <c r="C130" s="5">
        <v>278475</v>
      </c>
      <c r="D130" s="5"/>
      <c r="E130" s="24" t="s">
        <v>0</v>
      </c>
      <c r="F130" s="5">
        <v>0</v>
      </c>
      <c r="G130" s="5">
        <v>0</v>
      </c>
      <c r="H130" s="22">
        <f t="shared" si="2"/>
        <v>2165220</v>
      </c>
      <c r="I130" s="21"/>
      <c r="J130" s="25">
        <v>2165220</v>
      </c>
    </row>
    <row r="131" spans="1:10" x14ac:dyDescent="0.3">
      <c r="A131" s="3">
        <v>1817339</v>
      </c>
      <c r="B131" s="4" t="s">
        <v>75</v>
      </c>
      <c r="C131" s="5">
        <v>70947589</v>
      </c>
      <c r="D131" s="5">
        <v>272868</v>
      </c>
      <c r="E131" s="24" t="s">
        <v>19</v>
      </c>
      <c r="F131" s="5">
        <v>58</v>
      </c>
      <c r="G131" s="5">
        <v>0</v>
      </c>
      <c r="H131" s="22">
        <f t="shared" si="2"/>
        <v>989390</v>
      </c>
      <c r="I131" s="21"/>
      <c r="J131" s="25">
        <v>989390</v>
      </c>
    </row>
    <row r="132" spans="1:10" x14ac:dyDescent="0.3">
      <c r="A132" s="3">
        <v>3357963</v>
      </c>
      <c r="B132" s="4" t="s">
        <v>75</v>
      </c>
      <c r="C132" s="5">
        <v>70947589</v>
      </c>
      <c r="D132" s="5">
        <v>272868</v>
      </c>
      <c r="E132" s="24" t="s">
        <v>21</v>
      </c>
      <c r="F132" s="5">
        <v>4</v>
      </c>
      <c r="G132" s="5">
        <v>0</v>
      </c>
      <c r="H132" s="22">
        <f t="shared" si="2"/>
        <v>409580</v>
      </c>
      <c r="I132" s="21"/>
      <c r="J132" s="25">
        <v>409580</v>
      </c>
    </row>
    <row r="133" spans="1:10" x14ac:dyDescent="0.3">
      <c r="A133" s="3">
        <v>7259548</v>
      </c>
      <c r="B133" s="4" t="s">
        <v>75</v>
      </c>
      <c r="C133" s="5">
        <v>70947589</v>
      </c>
      <c r="D133" s="5">
        <v>272868</v>
      </c>
      <c r="E133" s="24" t="s">
        <v>0</v>
      </c>
      <c r="F133" s="5">
        <v>0</v>
      </c>
      <c r="G133" s="5">
        <v>0</v>
      </c>
      <c r="H133" s="22">
        <f t="shared" si="2"/>
        <v>4052330</v>
      </c>
      <c r="I133" s="21"/>
      <c r="J133" s="25">
        <v>4052330</v>
      </c>
    </row>
    <row r="134" spans="1:10" x14ac:dyDescent="0.3">
      <c r="A134" s="3">
        <v>2506443</v>
      </c>
      <c r="B134" s="4" t="s">
        <v>76</v>
      </c>
      <c r="C134" s="5">
        <v>62730631</v>
      </c>
      <c r="D134" s="5">
        <v>272876</v>
      </c>
      <c r="E134" s="24" t="s">
        <v>11</v>
      </c>
      <c r="F134" s="5">
        <v>0</v>
      </c>
      <c r="G134" s="5">
        <v>15</v>
      </c>
      <c r="H134" s="22">
        <f t="shared" si="2"/>
        <v>1442560</v>
      </c>
      <c r="I134" s="21"/>
      <c r="J134" s="25">
        <v>1442560</v>
      </c>
    </row>
    <row r="135" spans="1:10" x14ac:dyDescent="0.3">
      <c r="A135" s="3">
        <v>4075651</v>
      </c>
      <c r="B135" s="4" t="s">
        <v>76</v>
      </c>
      <c r="C135" s="5">
        <v>62730631</v>
      </c>
      <c r="D135" s="5">
        <v>272876</v>
      </c>
      <c r="E135" s="24" t="s">
        <v>21</v>
      </c>
      <c r="F135" s="5">
        <v>6</v>
      </c>
      <c r="G135" s="5">
        <v>0</v>
      </c>
      <c r="H135" s="22">
        <f t="shared" ref="H135:H198" si="3">J135-(I135)</f>
        <v>1895330</v>
      </c>
      <c r="I135" s="21"/>
      <c r="J135" s="25">
        <v>1895330</v>
      </c>
    </row>
    <row r="136" spans="1:10" x14ac:dyDescent="0.3">
      <c r="A136" s="3">
        <v>4782003</v>
      </c>
      <c r="B136" s="4" t="s">
        <v>76</v>
      </c>
      <c r="C136" s="5">
        <v>62730631</v>
      </c>
      <c r="D136" s="5">
        <v>272876</v>
      </c>
      <c r="E136" s="24" t="s">
        <v>19</v>
      </c>
      <c r="F136" s="5">
        <v>44</v>
      </c>
      <c r="G136" s="5">
        <v>0</v>
      </c>
      <c r="H136" s="22">
        <f t="shared" si="3"/>
        <v>8530220</v>
      </c>
      <c r="I136" s="21"/>
      <c r="J136" s="25">
        <v>8530220</v>
      </c>
    </row>
    <row r="137" spans="1:10" x14ac:dyDescent="0.3">
      <c r="A137" s="3">
        <v>9940787</v>
      </c>
      <c r="B137" s="4" t="s">
        <v>76</v>
      </c>
      <c r="C137" s="5">
        <v>62730631</v>
      </c>
      <c r="D137" s="5">
        <v>272876</v>
      </c>
      <c r="E137" s="24" t="s">
        <v>0</v>
      </c>
      <c r="F137" s="5">
        <v>0</v>
      </c>
      <c r="G137" s="5">
        <v>0</v>
      </c>
      <c r="H137" s="22">
        <f t="shared" si="3"/>
        <v>5910030</v>
      </c>
      <c r="I137" s="21"/>
      <c r="J137" s="25">
        <v>5910030</v>
      </c>
    </row>
    <row r="138" spans="1:10" x14ac:dyDescent="0.3">
      <c r="A138" s="3">
        <v>9949795</v>
      </c>
      <c r="B138" s="4" t="s">
        <v>77</v>
      </c>
      <c r="C138" s="5">
        <v>271926</v>
      </c>
      <c r="D138" s="5"/>
      <c r="E138" s="24" t="s">
        <v>0</v>
      </c>
      <c r="F138" s="5">
        <v>0</v>
      </c>
      <c r="G138" s="5">
        <v>0</v>
      </c>
      <c r="H138" s="22">
        <f t="shared" si="3"/>
        <v>894020</v>
      </c>
      <c r="I138" s="21"/>
      <c r="J138" s="25">
        <v>894020</v>
      </c>
    </row>
    <row r="139" spans="1:10" x14ac:dyDescent="0.3">
      <c r="A139" s="3">
        <v>2540162</v>
      </c>
      <c r="B139" s="4" t="s">
        <v>78</v>
      </c>
      <c r="C139" s="5">
        <v>63213206</v>
      </c>
      <c r="D139" s="5"/>
      <c r="E139" s="24" t="s">
        <v>0</v>
      </c>
      <c r="F139" s="5">
        <v>0</v>
      </c>
      <c r="G139" s="5">
        <v>0</v>
      </c>
      <c r="H139" s="22">
        <f t="shared" si="3"/>
        <v>4051920</v>
      </c>
      <c r="I139" s="21"/>
      <c r="J139" s="25">
        <v>4051920</v>
      </c>
    </row>
    <row r="140" spans="1:10" x14ac:dyDescent="0.3">
      <c r="A140" s="15">
        <v>2146775</v>
      </c>
      <c r="B140" s="11" t="s">
        <v>153</v>
      </c>
      <c r="C140" s="5">
        <v>7978863</v>
      </c>
      <c r="D140" s="5">
        <v>278360</v>
      </c>
      <c r="E140" s="24" t="s">
        <v>88</v>
      </c>
      <c r="F140" s="5">
        <v>12</v>
      </c>
      <c r="G140" s="5">
        <v>0</v>
      </c>
      <c r="H140" s="22">
        <f t="shared" si="3"/>
        <v>2352020</v>
      </c>
      <c r="I140" s="21"/>
      <c r="J140" s="25">
        <v>2352020</v>
      </c>
    </row>
    <row r="141" spans="1:10" x14ac:dyDescent="0.3">
      <c r="A141" s="3">
        <v>2574804</v>
      </c>
      <c r="B141" s="11" t="s">
        <v>153</v>
      </c>
      <c r="C141" s="5">
        <v>7978863</v>
      </c>
      <c r="D141" s="5">
        <v>278360</v>
      </c>
      <c r="E141" s="24" t="s">
        <v>5</v>
      </c>
      <c r="F141" s="5">
        <v>0</v>
      </c>
      <c r="G141" s="5">
        <v>0</v>
      </c>
      <c r="H141" s="22">
        <f t="shared" si="3"/>
        <v>350940</v>
      </c>
      <c r="I141" s="21"/>
      <c r="J141" s="25">
        <v>350940</v>
      </c>
    </row>
    <row r="142" spans="1:10" x14ac:dyDescent="0.3">
      <c r="A142" s="3">
        <v>5755112</v>
      </c>
      <c r="B142" s="11" t="s">
        <v>153</v>
      </c>
      <c r="C142" s="5">
        <v>7978863</v>
      </c>
      <c r="D142" s="5">
        <v>278360</v>
      </c>
      <c r="E142" s="24" t="s">
        <v>121</v>
      </c>
      <c r="F142" s="5">
        <v>32</v>
      </c>
      <c r="G142" s="5">
        <v>0</v>
      </c>
      <c r="H142" s="22">
        <f t="shared" si="3"/>
        <v>3264150</v>
      </c>
      <c r="I142" s="21"/>
      <c r="J142" s="25">
        <v>3264150</v>
      </c>
    </row>
    <row r="143" spans="1:10" x14ac:dyDescent="0.3">
      <c r="A143" s="3">
        <v>4335979</v>
      </c>
      <c r="B143" s="11" t="s">
        <v>125</v>
      </c>
      <c r="C143" s="5">
        <v>26623064</v>
      </c>
      <c r="D143" s="5"/>
      <c r="E143" s="24" t="s">
        <v>3</v>
      </c>
      <c r="F143" s="5">
        <v>0</v>
      </c>
      <c r="G143" s="5">
        <v>0</v>
      </c>
      <c r="H143" s="22">
        <f t="shared" si="3"/>
        <v>2162000</v>
      </c>
      <c r="I143" s="21"/>
      <c r="J143" s="25">
        <v>2162000</v>
      </c>
    </row>
    <row r="144" spans="1:10" x14ac:dyDescent="0.3">
      <c r="A144" s="3">
        <v>5904624</v>
      </c>
      <c r="B144" s="11" t="s">
        <v>159</v>
      </c>
      <c r="C144" s="5">
        <v>8286906</v>
      </c>
      <c r="D144" s="5"/>
      <c r="E144" s="24" t="s">
        <v>13</v>
      </c>
      <c r="F144" s="5">
        <v>0</v>
      </c>
      <c r="G144" s="5">
        <v>0</v>
      </c>
      <c r="H144" s="22">
        <f t="shared" si="3"/>
        <v>796950</v>
      </c>
      <c r="I144" s="21"/>
      <c r="J144" s="25">
        <v>796950</v>
      </c>
    </row>
    <row r="145" spans="1:10" x14ac:dyDescent="0.3">
      <c r="A145" s="3">
        <v>2757263</v>
      </c>
      <c r="B145" s="4" t="s">
        <v>79</v>
      </c>
      <c r="C145" s="5">
        <v>3087379</v>
      </c>
      <c r="D145" s="5"/>
      <c r="E145" s="24" t="s">
        <v>80</v>
      </c>
      <c r="F145" s="5">
        <v>0</v>
      </c>
      <c r="G145" s="5">
        <v>0</v>
      </c>
      <c r="H145" s="22">
        <f t="shared" si="3"/>
        <v>2744260</v>
      </c>
      <c r="I145" s="21"/>
      <c r="J145" s="25">
        <v>2744260</v>
      </c>
    </row>
    <row r="146" spans="1:10" x14ac:dyDescent="0.3">
      <c r="A146" s="15">
        <v>4062534</v>
      </c>
      <c r="B146" s="4" t="s">
        <v>79</v>
      </c>
      <c r="C146" s="5">
        <v>3087379</v>
      </c>
      <c r="D146" s="5"/>
      <c r="E146" s="24" t="s">
        <v>22</v>
      </c>
      <c r="F146" s="5">
        <v>0</v>
      </c>
      <c r="G146" s="5">
        <v>0</v>
      </c>
      <c r="H146" s="22">
        <f t="shared" si="3"/>
        <v>1838200</v>
      </c>
      <c r="I146" s="21"/>
      <c r="J146" s="25">
        <v>1838200</v>
      </c>
    </row>
    <row r="147" spans="1:10" x14ac:dyDescent="0.3">
      <c r="A147" s="3">
        <v>5133257</v>
      </c>
      <c r="B147" s="4" t="s">
        <v>79</v>
      </c>
      <c r="C147" s="5">
        <v>3087379</v>
      </c>
      <c r="D147" s="5"/>
      <c r="E147" s="24" t="s">
        <v>13</v>
      </c>
      <c r="F147" s="5">
        <v>0</v>
      </c>
      <c r="G147" s="5">
        <v>0</v>
      </c>
      <c r="H147" s="22">
        <f t="shared" si="3"/>
        <v>1641140</v>
      </c>
      <c r="I147" s="21"/>
      <c r="J147" s="25">
        <v>1641140</v>
      </c>
    </row>
    <row r="148" spans="1:10" x14ac:dyDescent="0.3">
      <c r="A148" s="3">
        <v>6684022</v>
      </c>
      <c r="B148" s="4" t="s">
        <v>81</v>
      </c>
      <c r="C148" s="5">
        <v>46524339</v>
      </c>
      <c r="D148" s="5"/>
      <c r="E148" s="24" t="s">
        <v>2</v>
      </c>
      <c r="F148" s="5">
        <v>0</v>
      </c>
      <c r="G148" s="5">
        <v>28</v>
      </c>
      <c r="H148" s="22">
        <f t="shared" si="3"/>
        <v>4482400</v>
      </c>
      <c r="I148" s="21"/>
      <c r="J148" s="25">
        <v>4482400</v>
      </c>
    </row>
    <row r="149" spans="1:10" x14ac:dyDescent="0.3">
      <c r="A149" s="3">
        <v>3040542</v>
      </c>
      <c r="B149" s="4" t="s">
        <v>82</v>
      </c>
      <c r="C149" s="5">
        <v>25916360</v>
      </c>
      <c r="D149" s="5"/>
      <c r="E149" s="24" t="s">
        <v>13</v>
      </c>
      <c r="F149" s="5">
        <v>0</v>
      </c>
      <c r="G149" s="5">
        <v>0</v>
      </c>
      <c r="H149" s="22">
        <f t="shared" si="3"/>
        <v>1115580</v>
      </c>
      <c r="I149" s="21"/>
      <c r="J149" s="25">
        <v>1115580</v>
      </c>
    </row>
    <row r="150" spans="1:10" x14ac:dyDescent="0.3">
      <c r="A150" s="3">
        <v>8849001</v>
      </c>
      <c r="B150" s="4" t="s">
        <v>82</v>
      </c>
      <c r="C150" s="5">
        <v>25916360</v>
      </c>
      <c r="D150" s="5"/>
      <c r="E150" s="24" t="s">
        <v>13</v>
      </c>
      <c r="F150" s="5">
        <v>0</v>
      </c>
      <c r="G150" s="5">
        <v>0</v>
      </c>
      <c r="H150" s="22">
        <f t="shared" si="3"/>
        <v>1610830</v>
      </c>
      <c r="I150" s="21"/>
      <c r="J150" s="25">
        <v>1610830</v>
      </c>
    </row>
    <row r="151" spans="1:10" x14ac:dyDescent="0.3">
      <c r="A151" s="3">
        <v>8984742</v>
      </c>
      <c r="B151" s="4" t="s">
        <v>82</v>
      </c>
      <c r="C151" s="5">
        <v>25916360</v>
      </c>
      <c r="D151" s="5"/>
      <c r="E151" s="24" t="s">
        <v>13</v>
      </c>
      <c r="F151" s="5">
        <v>0</v>
      </c>
      <c r="G151" s="5">
        <v>0</v>
      </c>
      <c r="H151" s="22">
        <f t="shared" si="3"/>
        <v>1031660</v>
      </c>
      <c r="I151" s="21"/>
      <c r="J151" s="25">
        <v>1031660</v>
      </c>
    </row>
    <row r="152" spans="1:10" x14ac:dyDescent="0.3">
      <c r="A152" s="3">
        <v>9196018</v>
      </c>
      <c r="B152" s="4" t="s">
        <v>83</v>
      </c>
      <c r="C152" s="5">
        <v>275026</v>
      </c>
      <c r="D152" s="5"/>
      <c r="E152" s="24" t="s">
        <v>0</v>
      </c>
      <c r="F152" s="5">
        <v>0</v>
      </c>
      <c r="G152" s="5">
        <v>0</v>
      </c>
      <c r="H152" s="22">
        <f t="shared" si="3"/>
        <v>1996260</v>
      </c>
      <c r="I152" s="21"/>
      <c r="J152" s="25">
        <v>1996260</v>
      </c>
    </row>
    <row r="153" spans="1:10" x14ac:dyDescent="0.3">
      <c r="A153" s="3">
        <v>2189349</v>
      </c>
      <c r="B153" s="4" t="s">
        <v>84</v>
      </c>
      <c r="C153" s="5">
        <v>26643715</v>
      </c>
      <c r="D153" s="5"/>
      <c r="E153" s="24" t="s">
        <v>21</v>
      </c>
      <c r="F153" s="5">
        <v>0</v>
      </c>
      <c r="G153" s="5">
        <v>0</v>
      </c>
      <c r="H153" s="22">
        <f t="shared" si="3"/>
        <v>6961450</v>
      </c>
      <c r="I153" s="21"/>
      <c r="J153" s="25">
        <v>6961450</v>
      </c>
    </row>
    <row r="154" spans="1:10" x14ac:dyDescent="0.3">
      <c r="A154" s="3">
        <v>9097155</v>
      </c>
      <c r="B154" s="4" t="s">
        <v>84</v>
      </c>
      <c r="C154" s="5">
        <v>26643715</v>
      </c>
      <c r="D154" s="5"/>
      <c r="E154" s="24" t="s">
        <v>0</v>
      </c>
      <c r="F154" s="5">
        <v>0</v>
      </c>
      <c r="G154" s="5">
        <v>0</v>
      </c>
      <c r="H154" s="22">
        <f t="shared" si="3"/>
        <v>7787950</v>
      </c>
      <c r="I154" s="21"/>
      <c r="J154" s="25">
        <v>7787950</v>
      </c>
    </row>
    <row r="155" spans="1:10" x14ac:dyDescent="0.3">
      <c r="A155" s="3">
        <v>2028356</v>
      </c>
      <c r="B155" s="4" t="s">
        <v>85</v>
      </c>
      <c r="C155" s="5">
        <v>48623814</v>
      </c>
      <c r="D155" s="5"/>
      <c r="E155" s="24" t="s">
        <v>0</v>
      </c>
      <c r="F155" s="5">
        <v>0</v>
      </c>
      <c r="G155" s="5">
        <v>0</v>
      </c>
      <c r="H155" s="22">
        <f t="shared" si="3"/>
        <v>5121750</v>
      </c>
      <c r="I155" s="21"/>
      <c r="J155" s="25">
        <v>5121750</v>
      </c>
    </row>
    <row r="156" spans="1:10" x14ac:dyDescent="0.3">
      <c r="A156" s="3">
        <v>5947102</v>
      </c>
      <c r="B156" s="4" t="s">
        <v>85</v>
      </c>
      <c r="C156" s="5">
        <v>48623814</v>
      </c>
      <c r="D156" s="5"/>
      <c r="E156" s="24" t="s">
        <v>86</v>
      </c>
      <c r="F156" s="5">
        <v>0</v>
      </c>
      <c r="G156" s="5">
        <v>0</v>
      </c>
      <c r="H156" s="22">
        <f t="shared" si="3"/>
        <v>461630</v>
      </c>
      <c r="I156" s="21"/>
      <c r="J156" s="25">
        <v>461630</v>
      </c>
    </row>
    <row r="157" spans="1:10" x14ac:dyDescent="0.3">
      <c r="A157" s="3">
        <v>6466112</v>
      </c>
      <c r="B157" s="4" t="s">
        <v>85</v>
      </c>
      <c r="C157" s="5">
        <v>48623814</v>
      </c>
      <c r="D157" s="5"/>
      <c r="E157" s="24" t="s">
        <v>13</v>
      </c>
      <c r="F157" s="5">
        <v>0</v>
      </c>
      <c r="G157" s="5">
        <v>0</v>
      </c>
      <c r="H157" s="22">
        <f t="shared" si="3"/>
        <v>458280</v>
      </c>
      <c r="I157" s="21"/>
      <c r="J157" s="25">
        <v>458280</v>
      </c>
    </row>
    <row r="158" spans="1:10" x14ac:dyDescent="0.3">
      <c r="A158" s="3">
        <v>6627771</v>
      </c>
      <c r="B158" s="4" t="s">
        <v>85</v>
      </c>
      <c r="C158" s="5">
        <v>48623814</v>
      </c>
      <c r="D158" s="5"/>
      <c r="E158" s="24" t="s">
        <v>7</v>
      </c>
      <c r="F158" s="5">
        <v>2</v>
      </c>
      <c r="G158" s="5">
        <v>0</v>
      </c>
      <c r="H158" s="22">
        <f t="shared" si="3"/>
        <v>484410</v>
      </c>
      <c r="I158" s="21"/>
      <c r="J158" s="25">
        <v>484410</v>
      </c>
    </row>
    <row r="159" spans="1:10" x14ac:dyDescent="0.3">
      <c r="A159" s="3">
        <v>8901848</v>
      </c>
      <c r="B159" s="4" t="s">
        <v>85</v>
      </c>
      <c r="C159" s="5">
        <v>48623814</v>
      </c>
      <c r="D159" s="5"/>
      <c r="E159" s="24" t="s">
        <v>7</v>
      </c>
      <c r="F159" s="5">
        <v>8</v>
      </c>
      <c r="G159" s="5">
        <v>0</v>
      </c>
      <c r="H159" s="22">
        <f t="shared" si="3"/>
        <v>1073680</v>
      </c>
      <c r="I159" s="21"/>
      <c r="J159" s="25">
        <v>1073680</v>
      </c>
    </row>
    <row r="160" spans="1:10" x14ac:dyDescent="0.3">
      <c r="A160" s="13">
        <v>9098084</v>
      </c>
      <c r="B160" s="14" t="s">
        <v>85</v>
      </c>
      <c r="C160" s="5">
        <v>48623814</v>
      </c>
      <c r="D160" s="5"/>
      <c r="E160" s="24" t="s">
        <v>2</v>
      </c>
      <c r="F160" s="5">
        <v>0</v>
      </c>
      <c r="G160" s="5">
        <v>8</v>
      </c>
      <c r="H160" s="22">
        <f t="shared" si="3"/>
        <v>1509580</v>
      </c>
      <c r="I160" s="21"/>
      <c r="J160" s="25">
        <v>1509580</v>
      </c>
    </row>
    <row r="161" spans="1:10" x14ac:dyDescent="0.3">
      <c r="A161" s="3">
        <v>2392006</v>
      </c>
      <c r="B161" s="4" t="s">
        <v>156</v>
      </c>
      <c r="C161" s="5">
        <v>43464637</v>
      </c>
      <c r="D161" s="5"/>
      <c r="E161" s="24" t="s">
        <v>3</v>
      </c>
      <c r="F161" s="5">
        <v>0</v>
      </c>
      <c r="G161" s="5">
        <v>0</v>
      </c>
      <c r="H161" s="22">
        <f t="shared" si="3"/>
        <v>4220180</v>
      </c>
      <c r="I161" s="21"/>
      <c r="J161" s="25">
        <v>4220180</v>
      </c>
    </row>
    <row r="162" spans="1:10" x14ac:dyDescent="0.3">
      <c r="A162" s="3">
        <v>4526227</v>
      </c>
      <c r="B162" s="4" t="s">
        <v>156</v>
      </c>
      <c r="C162" s="5">
        <v>43464637</v>
      </c>
      <c r="D162" s="5"/>
      <c r="E162" s="24" t="s">
        <v>22</v>
      </c>
      <c r="F162" s="5">
        <v>0</v>
      </c>
      <c r="G162" s="5">
        <v>0</v>
      </c>
      <c r="H162" s="22">
        <f t="shared" si="3"/>
        <v>2681020</v>
      </c>
      <c r="I162" s="21"/>
      <c r="J162" s="25">
        <v>2681020</v>
      </c>
    </row>
    <row r="163" spans="1:10" x14ac:dyDescent="0.3">
      <c r="A163" s="3">
        <v>6697406</v>
      </c>
      <c r="B163" s="4" t="s">
        <v>156</v>
      </c>
      <c r="C163" s="5">
        <v>43464637</v>
      </c>
      <c r="D163" s="5"/>
      <c r="E163" s="24" t="s">
        <v>2</v>
      </c>
      <c r="F163" s="5">
        <v>0</v>
      </c>
      <c r="G163" s="5">
        <v>8</v>
      </c>
      <c r="H163" s="22">
        <f t="shared" si="3"/>
        <v>2039910</v>
      </c>
      <c r="I163" s="21"/>
      <c r="J163" s="25">
        <v>2039910</v>
      </c>
    </row>
    <row r="164" spans="1:10" x14ac:dyDescent="0.3">
      <c r="A164" s="3">
        <v>8102124</v>
      </c>
      <c r="B164" s="4" t="s">
        <v>156</v>
      </c>
      <c r="C164" s="5">
        <v>43464637</v>
      </c>
      <c r="D164" s="5"/>
      <c r="E164" s="24" t="s">
        <v>49</v>
      </c>
      <c r="F164" s="5">
        <v>0</v>
      </c>
      <c r="G164" s="5">
        <v>35</v>
      </c>
      <c r="H164" s="22">
        <f t="shared" si="3"/>
        <v>1977180</v>
      </c>
      <c r="I164" s="21"/>
      <c r="J164" s="25">
        <v>1977180</v>
      </c>
    </row>
    <row r="165" spans="1:10" x14ac:dyDescent="0.3">
      <c r="A165" s="3">
        <v>8289298</v>
      </c>
      <c r="B165" s="4" t="s">
        <v>156</v>
      </c>
      <c r="C165" s="5">
        <v>43464637</v>
      </c>
      <c r="D165" s="5"/>
      <c r="E165" s="24" t="s">
        <v>13</v>
      </c>
      <c r="F165" s="5">
        <v>0</v>
      </c>
      <c r="G165" s="5">
        <v>0</v>
      </c>
      <c r="H165" s="22">
        <f t="shared" si="3"/>
        <v>2156990</v>
      </c>
      <c r="I165" s="21"/>
      <c r="J165" s="25">
        <v>2156990</v>
      </c>
    </row>
    <row r="166" spans="1:10" x14ac:dyDescent="0.3">
      <c r="A166" s="3">
        <v>1236570</v>
      </c>
      <c r="B166" s="4" t="s">
        <v>87</v>
      </c>
      <c r="C166" s="5">
        <v>45979855</v>
      </c>
      <c r="D166" s="5"/>
      <c r="E166" s="24" t="s">
        <v>121</v>
      </c>
      <c r="F166" s="5">
        <v>64</v>
      </c>
      <c r="G166" s="5">
        <v>0</v>
      </c>
      <c r="H166" s="22">
        <f t="shared" si="3"/>
        <v>11861380</v>
      </c>
      <c r="I166" s="21"/>
      <c r="J166" s="25">
        <v>11861380</v>
      </c>
    </row>
    <row r="167" spans="1:10" x14ac:dyDescent="0.3">
      <c r="A167" s="3">
        <v>1840658</v>
      </c>
      <c r="B167" s="4" t="s">
        <v>87</v>
      </c>
      <c r="C167" s="5">
        <v>45979855</v>
      </c>
      <c r="D167" s="5"/>
      <c r="E167" s="24" t="s">
        <v>9</v>
      </c>
      <c r="F167" s="5">
        <v>0</v>
      </c>
      <c r="G167" s="5">
        <v>0</v>
      </c>
      <c r="H167" s="22">
        <f t="shared" si="3"/>
        <v>6127320</v>
      </c>
      <c r="I167" s="21"/>
      <c r="J167" s="25">
        <v>6127320</v>
      </c>
    </row>
    <row r="168" spans="1:10" x14ac:dyDescent="0.3">
      <c r="A168" s="3">
        <v>1968420</v>
      </c>
      <c r="B168" s="4" t="s">
        <v>87</v>
      </c>
      <c r="C168" s="5">
        <v>45979855</v>
      </c>
      <c r="D168" s="5"/>
      <c r="E168" s="24" t="s">
        <v>88</v>
      </c>
      <c r="F168" s="5">
        <v>70</v>
      </c>
      <c r="G168" s="5">
        <v>0</v>
      </c>
      <c r="H168" s="22">
        <f t="shared" si="3"/>
        <v>4496940</v>
      </c>
      <c r="I168" s="21"/>
      <c r="J168" s="25">
        <v>4496940</v>
      </c>
    </row>
    <row r="169" spans="1:10" x14ac:dyDescent="0.3">
      <c r="A169" s="3">
        <v>2886510</v>
      </c>
      <c r="B169" s="4" t="s">
        <v>87</v>
      </c>
      <c r="C169" s="5">
        <v>45979855</v>
      </c>
      <c r="D169" s="5"/>
      <c r="E169" s="24" t="s">
        <v>13</v>
      </c>
      <c r="F169" s="5">
        <v>0</v>
      </c>
      <c r="G169" s="5">
        <v>0</v>
      </c>
      <c r="H169" s="22">
        <f t="shared" si="3"/>
        <v>1860540</v>
      </c>
      <c r="I169" s="21"/>
      <c r="J169" s="25">
        <v>1860540</v>
      </c>
    </row>
    <row r="170" spans="1:10" x14ac:dyDescent="0.3">
      <c r="A170" s="3">
        <v>5376966</v>
      </c>
      <c r="B170" s="4" t="s">
        <v>87</v>
      </c>
      <c r="C170" s="5">
        <v>45979855</v>
      </c>
      <c r="D170" s="5"/>
      <c r="E170" s="24" t="s">
        <v>0</v>
      </c>
      <c r="F170" s="5">
        <v>0</v>
      </c>
      <c r="G170" s="5">
        <v>0</v>
      </c>
      <c r="H170" s="22">
        <f t="shared" si="3"/>
        <v>13607240</v>
      </c>
      <c r="I170" s="21"/>
      <c r="J170" s="25">
        <v>13607240</v>
      </c>
    </row>
    <row r="171" spans="1:10" x14ac:dyDescent="0.3">
      <c r="A171" s="3">
        <v>5597369</v>
      </c>
      <c r="B171" s="4" t="s">
        <v>87</v>
      </c>
      <c r="C171" s="5">
        <v>45979855</v>
      </c>
      <c r="D171" s="5"/>
      <c r="E171" s="24" t="s">
        <v>3</v>
      </c>
      <c r="F171" s="5">
        <v>0</v>
      </c>
      <c r="G171" s="5">
        <v>0</v>
      </c>
      <c r="H171" s="22">
        <f t="shared" si="3"/>
        <v>3360000</v>
      </c>
      <c r="I171" s="21"/>
      <c r="J171" s="25">
        <v>3360000</v>
      </c>
    </row>
    <row r="172" spans="1:10" x14ac:dyDescent="0.3">
      <c r="A172" s="3">
        <v>5903063</v>
      </c>
      <c r="B172" s="4" t="s">
        <v>87</v>
      </c>
      <c r="C172" s="5">
        <v>45979855</v>
      </c>
      <c r="D172" s="5"/>
      <c r="E172" s="24" t="s">
        <v>13</v>
      </c>
      <c r="F172" s="5">
        <v>0</v>
      </c>
      <c r="G172" s="5">
        <v>0</v>
      </c>
      <c r="H172" s="22">
        <f t="shared" si="3"/>
        <v>1191390</v>
      </c>
      <c r="I172" s="21"/>
      <c r="J172" s="25">
        <v>1191390</v>
      </c>
    </row>
    <row r="173" spans="1:10" x14ac:dyDescent="0.3">
      <c r="A173" s="3">
        <v>7832444</v>
      </c>
      <c r="B173" s="4" t="s">
        <v>87</v>
      </c>
      <c r="C173" s="5">
        <v>45979855</v>
      </c>
      <c r="D173" s="5"/>
      <c r="E173" s="24" t="s">
        <v>133</v>
      </c>
      <c r="F173" s="5">
        <v>0</v>
      </c>
      <c r="G173" s="5">
        <v>30</v>
      </c>
      <c r="H173" s="22">
        <f t="shared" si="3"/>
        <v>4768170</v>
      </c>
      <c r="I173" s="21"/>
      <c r="J173" s="25">
        <v>4768170</v>
      </c>
    </row>
    <row r="174" spans="1:10" x14ac:dyDescent="0.3">
      <c r="A174" s="3">
        <v>1738957</v>
      </c>
      <c r="B174" s="4" t="s">
        <v>89</v>
      </c>
      <c r="C174" s="5">
        <v>73633755</v>
      </c>
      <c r="D174" s="5"/>
      <c r="E174" s="24" t="s">
        <v>49</v>
      </c>
      <c r="F174" s="5">
        <v>0</v>
      </c>
      <c r="G174" s="5">
        <v>20</v>
      </c>
      <c r="H174" s="22">
        <f>J174+I174</f>
        <v>1049870</v>
      </c>
      <c r="I174" s="25">
        <v>62000</v>
      </c>
      <c r="J174" s="25">
        <v>987870</v>
      </c>
    </row>
    <row r="175" spans="1:10" x14ac:dyDescent="0.3">
      <c r="A175" s="3">
        <v>1907533</v>
      </c>
      <c r="B175" s="4" t="s">
        <v>89</v>
      </c>
      <c r="C175" s="5">
        <v>73633755</v>
      </c>
      <c r="D175" s="5"/>
      <c r="E175" s="24" t="s">
        <v>22</v>
      </c>
      <c r="F175" s="5">
        <v>0</v>
      </c>
      <c r="G175" s="5">
        <v>0</v>
      </c>
      <c r="H175" s="22">
        <f t="shared" si="3"/>
        <v>5957660</v>
      </c>
      <c r="I175" s="21"/>
      <c r="J175" s="25">
        <v>5957660</v>
      </c>
    </row>
    <row r="176" spans="1:10" x14ac:dyDescent="0.3">
      <c r="A176" s="3">
        <v>2315315</v>
      </c>
      <c r="B176" s="4" t="s">
        <v>89</v>
      </c>
      <c r="C176" s="5">
        <v>73633755</v>
      </c>
      <c r="D176" s="5"/>
      <c r="E176" s="24" t="s">
        <v>49</v>
      </c>
      <c r="F176" s="5">
        <v>0</v>
      </c>
      <c r="G176" s="5">
        <v>20</v>
      </c>
      <c r="H176" s="22">
        <f t="shared" si="3"/>
        <v>1260000</v>
      </c>
      <c r="I176" s="21"/>
      <c r="J176" s="25">
        <v>1260000</v>
      </c>
    </row>
    <row r="177" spans="1:10" x14ac:dyDescent="0.3">
      <c r="A177" s="3">
        <v>6607461</v>
      </c>
      <c r="B177" s="4" t="s">
        <v>89</v>
      </c>
      <c r="C177" s="5">
        <v>73633755</v>
      </c>
      <c r="D177" s="5"/>
      <c r="E177" s="24" t="s">
        <v>49</v>
      </c>
      <c r="F177" s="5">
        <v>0</v>
      </c>
      <c r="G177" s="5">
        <v>20</v>
      </c>
      <c r="H177" s="22">
        <f>J177+I177</f>
        <v>1203640</v>
      </c>
      <c r="I177" s="25">
        <v>103000</v>
      </c>
      <c r="J177" s="25">
        <v>1100640</v>
      </c>
    </row>
    <row r="178" spans="1:10" x14ac:dyDescent="0.3">
      <c r="A178" s="3">
        <v>9554713</v>
      </c>
      <c r="B178" s="4" t="s">
        <v>89</v>
      </c>
      <c r="C178" s="5">
        <v>73633755</v>
      </c>
      <c r="D178" s="5"/>
      <c r="E178" s="24" t="s">
        <v>0</v>
      </c>
      <c r="F178" s="5">
        <v>0</v>
      </c>
      <c r="G178" s="5">
        <v>0</v>
      </c>
      <c r="H178" s="22">
        <f t="shared" si="3"/>
        <v>7752680</v>
      </c>
      <c r="I178" s="21"/>
      <c r="J178" s="25">
        <v>7752680</v>
      </c>
    </row>
    <row r="179" spans="1:10" x14ac:dyDescent="0.3">
      <c r="A179" s="3">
        <v>6161785</v>
      </c>
      <c r="B179" s="11" t="s">
        <v>140</v>
      </c>
      <c r="C179" s="5">
        <v>46524282</v>
      </c>
      <c r="D179" s="5"/>
      <c r="E179" s="24" t="s">
        <v>0</v>
      </c>
      <c r="F179" s="5">
        <v>0</v>
      </c>
      <c r="G179" s="5">
        <v>0</v>
      </c>
      <c r="H179" s="22">
        <f t="shared" si="3"/>
        <v>5063460</v>
      </c>
      <c r="I179" s="21"/>
      <c r="J179" s="25">
        <v>5063460</v>
      </c>
    </row>
    <row r="180" spans="1:10" x14ac:dyDescent="0.3">
      <c r="A180" s="3">
        <v>8891712</v>
      </c>
      <c r="B180" s="11" t="s">
        <v>140</v>
      </c>
      <c r="C180" s="5">
        <v>46524282</v>
      </c>
      <c r="D180" s="5"/>
      <c r="E180" s="24" t="s">
        <v>121</v>
      </c>
      <c r="F180" s="5">
        <v>11</v>
      </c>
      <c r="G180" s="5">
        <v>0</v>
      </c>
      <c r="H180" s="22">
        <f t="shared" si="3"/>
        <v>4703320</v>
      </c>
      <c r="I180" s="21"/>
      <c r="J180" s="25">
        <v>4703320</v>
      </c>
    </row>
    <row r="181" spans="1:10" x14ac:dyDescent="0.3">
      <c r="A181" s="3">
        <v>1441233</v>
      </c>
      <c r="B181" s="4" t="s">
        <v>160</v>
      </c>
      <c r="C181" s="5">
        <v>42887968</v>
      </c>
      <c r="D181" s="5"/>
      <c r="E181" s="24" t="s">
        <v>21</v>
      </c>
      <c r="F181" s="5">
        <v>15</v>
      </c>
      <c r="G181" s="5">
        <v>0</v>
      </c>
      <c r="H181" s="22">
        <f t="shared" si="3"/>
        <v>5985840</v>
      </c>
      <c r="I181" s="21"/>
      <c r="J181" s="25">
        <v>5985840</v>
      </c>
    </row>
    <row r="182" spans="1:10" x14ac:dyDescent="0.3">
      <c r="A182" s="3">
        <v>1961902</v>
      </c>
      <c r="B182" s="4" t="s">
        <v>160</v>
      </c>
      <c r="C182" s="5">
        <v>42887968</v>
      </c>
      <c r="D182" s="5"/>
      <c r="E182" s="24" t="s">
        <v>2</v>
      </c>
      <c r="F182" s="5">
        <v>0</v>
      </c>
      <c r="G182" s="5">
        <v>22</v>
      </c>
      <c r="H182" s="22">
        <f t="shared" si="3"/>
        <v>2185430</v>
      </c>
      <c r="I182" s="21"/>
      <c r="J182" s="25">
        <v>2185430</v>
      </c>
    </row>
    <row r="183" spans="1:10" x14ac:dyDescent="0.3">
      <c r="A183" s="3">
        <v>2499134</v>
      </c>
      <c r="B183" s="4" t="s">
        <v>160</v>
      </c>
      <c r="C183" s="5">
        <v>42887968</v>
      </c>
      <c r="D183" s="5"/>
      <c r="E183" s="24" t="s">
        <v>51</v>
      </c>
      <c r="F183" s="5">
        <v>9</v>
      </c>
      <c r="G183" s="5">
        <v>0</v>
      </c>
      <c r="H183" s="22">
        <f t="shared" si="3"/>
        <v>2620720</v>
      </c>
      <c r="I183" s="21"/>
      <c r="J183" s="25">
        <v>2620720</v>
      </c>
    </row>
    <row r="184" spans="1:10" ht="14.4" customHeight="1" x14ac:dyDescent="0.3">
      <c r="A184" s="3">
        <v>6241267</v>
      </c>
      <c r="B184" s="4" t="s">
        <v>160</v>
      </c>
      <c r="C184" s="5">
        <v>42887968</v>
      </c>
      <c r="D184" s="5"/>
      <c r="E184" s="24" t="s">
        <v>133</v>
      </c>
      <c r="F184" s="5">
        <v>0</v>
      </c>
      <c r="G184" s="5">
        <v>10</v>
      </c>
      <c r="H184" s="22">
        <f t="shared" si="3"/>
        <v>1112860</v>
      </c>
      <c r="I184" s="21"/>
      <c r="J184" s="25">
        <v>1112860</v>
      </c>
    </row>
    <row r="185" spans="1:10" x14ac:dyDescent="0.3">
      <c r="A185" s="3">
        <v>2788586</v>
      </c>
      <c r="B185" s="4" t="s">
        <v>90</v>
      </c>
      <c r="C185" s="5">
        <v>43465439</v>
      </c>
      <c r="D185" s="5"/>
      <c r="E185" s="24" t="s">
        <v>22</v>
      </c>
      <c r="F185" s="5">
        <v>0</v>
      </c>
      <c r="G185" s="5">
        <v>0</v>
      </c>
      <c r="H185" s="22">
        <f t="shared" si="3"/>
        <v>2570120</v>
      </c>
      <c r="I185" s="21"/>
      <c r="J185" s="25">
        <v>2570120</v>
      </c>
    </row>
    <row r="186" spans="1:10" x14ac:dyDescent="0.3">
      <c r="A186" s="3">
        <v>3110951</v>
      </c>
      <c r="B186" s="4" t="s">
        <v>90</v>
      </c>
      <c r="C186" s="5">
        <v>43465439</v>
      </c>
      <c r="D186" s="5"/>
      <c r="E186" s="24" t="s">
        <v>0</v>
      </c>
      <c r="F186" s="5">
        <v>0</v>
      </c>
      <c r="G186" s="5">
        <v>0</v>
      </c>
      <c r="H186" s="22">
        <f t="shared" si="3"/>
        <v>6520670</v>
      </c>
      <c r="I186" s="21"/>
      <c r="J186" s="25">
        <v>6520670</v>
      </c>
    </row>
    <row r="187" spans="1:10" x14ac:dyDescent="0.3">
      <c r="A187" s="3">
        <v>7235281</v>
      </c>
      <c r="B187" s="4" t="s">
        <v>90</v>
      </c>
      <c r="C187" s="5">
        <v>43465439</v>
      </c>
      <c r="D187" s="5"/>
      <c r="E187" s="24" t="s">
        <v>13</v>
      </c>
      <c r="F187" s="5">
        <v>0</v>
      </c>
      <c r="G187" s="5">
        <v>0</v>
      </c>
      <c r="H187" s="22">
        <f t="shared" si="3"/>
        <v>823440</v>
      </c>
      <c r="I187" s="21"/>
      <c r="J187" s="25">
        <v>823440</v>
      </c>
    </row>
    <row r="188" spans="1:10" x14ac:dyDescent="0.3">
      <c r="A188" s="3">
        <v>7459230</v>
      </c>
      <c r="B188" s="4" t="s">
        <v>90</v>
      </c>
      <c r="C188" s="5">
        <v>43465439</v>
      </c>
      <c r="D188" s="5"/>
      <c r="E188" s="24" t="s">
        <v>3</v>
      </c>
      <c r="F188" s="5">
        <v>0</v>
      </c>
      <c r="G188" s="5">
        <v>0</v>
      </c>
      <c r="H188" s="22">
        <f t="shared" si="3"/>
        <v>5142000</v>
      </c>
      <c r="I188" s="21"/>
      <c r="J188" s="25">
        <v>5142000</v>
      </c>
    </row>
    <row r="189" spans="1:10" x14ac:dyDescent="0.3">
      <c r="A189" s="3">
        <v>9142033</v>
      </c>
      <c r="B189" s="12" t="s">
        <v>141</v>
      </c>
      <c r="C189" s="5">
        <v>26000202</v>
      </c>
      <c r="D189" s="5"/>
      <c r="E189" s="24" t="s">
        <v>74</v>
      </c>
      <c r="F189" s="5">
        <v>30</v>
      </c>
      <c r="G189" s="5">
        <v>0</v>
      </c>
      <c r="H189" s="22">
        <f t="shared" si="3"/>
        <v>8329030</v>
      </c>
      <c r="I189" s="21"/>
      <c r="J189" s="25">
        <v>8329030</v>
      </c>
    </row>
    <row r="190" spans="1:10" x14ac:dyDescent="0.3">
      <c r="A190" s="3">
        <v>6698987</v>
      </c>
      <c r="B190" s="4" t="s">
        <v>91</v>
      </c>
      <c r="C190" s="5">
        <v>22690361</v>
      </c>
      <c r="D190" s="5"/>
      <c r="E190" s="24" t="s">
        <v>13</v>
      </c>
      <c r="F190" s="5">
        <v>0</v>
      </c>
      <c r="G190" s="5">
        <v>0</v>
      </c>
      <c r="H190" s="22">
        <f t="shared" si="3"/>
        <v>755960</v>
      </c>
      <c r="I190" s="21"/>
      <c r="J190" s="25">
        <v>755960</v>
      </c>
    </row>
    <row r="191" spans="1:10" x14ac:dyDescent="0.3">
      <c r="A191" s="3">
        <v>6757690</v>
      </c>
      <c r="B191" s="4" t="s">
        <v>91</v>
      </c>
      <c r="C191" s="5">
        <v>22690361</v>
      </c>
      <c r="D191" s="5"/>
      <c r="E191" s="24" t="s">
        <v>14</v>
      </c>
      <c r="F191" s="5">
        <v>0</v>
      </c>
      <c r="G191" s="5">
        <v>0</v>
      </c>
      <c r="H191" s="22">
        <f t="shared" si="3"/>
        <v>664770</v>
      </c>
      <c r="I191" s="21"/>
      <c r="J191" s="25">
        <v>664770</v>
      </c>
    </row>
    <row r="192" spans="1:10" x14ac:dyDescent="0.3">
      <c r="A192" s="3">
        <v>8350990</v>
      </c>
      <c r="B192" s="4" t="s">
        <v>91</v>
      </c>
      <c r="C192" s="5">
        <v>22690361</v>
      </c>
      <c r="D192" s="5"/>
      <c r="E192" s="24" t="s">
        <v>49</v>
      </c>
      <c r="F192" s="5">
        <v>0</v>
      </c>
      <c r="G192" s="5">
        <v>50</v>
      </c>
      <c r="H192" s="22">
        <f t="shared" si="3"/>
        <v>1845980</v>
      </c>
      <c r="I192" s="21"/>
      <c r="J192" s="25">
        <v>1845980</v>
      </c>
    </row>
    <row r="193" spans="1:10" x14ac:dyDescent="0.3">
      <c r="A193" s="3">
        <v>8779959</v>
      </c>
      <c r="B193" s="4" t="s">
        <v>163</v>
      </c>
      <c r="C193" s="5">
        <v>71238514</v>
      </c>
      <c r="D193" s="5"/>
      <c r="E193" s="24" t="s">
        <v>5</v>
      </c>
      <c r="F193" s="5">
        <v>0</v>
      </c>
      <c r="G193" s="5">
        <v>0</v>
      </c>
      <c r="H193" s="22">
        <f t="shared" si="3"/>
        <v>1406200</v>
      </c>
      <c r="I193" s="21"/>
      <c r="J193" s="25">
        <v>1406200</v>
      </c>
    </row>
    <row r="194" spans="1:10" x14ac:dyDescent="0.3">
      <c r="A194" s="3">
        <v>3741470</v>
      </c>
      <c r="B194" s="11" t="s">
        <v>126</v>
      </c>
      <c r="C194" s="5">
        <v>64242218</v>
      </c>
      <c r="D194" s="5"/>
      <c r="E194" s="24" t="s">
        <v>5</v>
      </c>
      <c r="F194" s="5">
        <v>0</v>
      </c>
      <c r="G194" s="5">
        <v>0</v>
      </c>
      <c r="H194" s="22">
        <f t="shared" si="3"/>
        <v>280000</v>
      </c>
      <c r="I194" s="21"/>
      <c r="J194" s="25">
        <v>280000</v>
      </c>
    </row>
    <row r="195" spans="1:10" x14ac:dyDescent="0.3">
      <c r="A195" s="3">
        <v>4444370</v>
      </c>
      <c r="B195" s="11" t="s">
        <v>126</v>
      </c>
      <c r="C195" s="5">
        <v>64242218</v>
      </c>
      <c r="D195" s="5"/>
      <c r="E195" s="24" t="s">
        <v>5</v>
      </c>
      <c r="F195" s="5">
        <v>0</v>
      </c>
      <c r="G195" s="5">
        <v>0</v>
      </c>
      <c r="H195" s="22">
        <f t="shared" si="3"/>
        <v>260400</v>
      </c>
      <c r="I195" s="21"/>
      <c r="J195" s="25">
        <v>260400</v>
      </c>
    </row>
    <row r="196" spans="1:10" x14ac:dyDescent="0.3">
      <c r="A196" s="3">
        <v>6948137</v>
      </c>
      <c r="B196" s="11" t="s">
        <v>126</v>
      </c>
      <c r="C196" s="5">
        <v>64242218</v>
      </c>
      <c r="D196" s="5"/>
      <c r="E196" s="24" t="s">
        <v>5</v>
      </c>
      <c r="F196" s="5">
        <v>0</v>
      </c>
      <c r="G196" s="5">
        <v>0</v>
      </c>
      <c r="H196" s="22">
        <f t="shared" si="3"/>
        <v>259700</v>
      </c>
      <c r="I196" s="21"/>
      <c r="J196" s="25">
        <v>259700</v>
      </c>
    </row>
    <row r="197" spans="1:10" x14ac:dyDescent="0.3">
      <c r="A197" s="3">
        <v>8172268</v>
      </c>
      <c r="B197" s="11" t="s">
        <v>126</v>
      </c>
      <c r="C197" s="5">
        <v>64242218</v>
      </c>
      <c r="D197" s="5"/>
      <c r="E197" s="24" t="s">
        <v>5</v>
      </c>
      <c r="F197" s="5">
        <v>0</v>
      </c>
      <c r="G197" s="5">
        <v>0</v>
      </c>
      <c r="H197" s="22">
        <f t="shared" si="3"/>
        <v>8143970</v>
      </c>
      <c r="I197" s="21"/>
      <c r="J197" s="25">
        <v>8143970</v>
      </c>
    </row>
    <row r="198" spans="1:10" x14ac:dyDescent="0.3">
      <c r="A198" s="3">
        <v>1696009</v>
      </c>
      <c r="B198" s="4" t="s">
        <v>92</v>
      </c>
      <c r="C198" s="5">
        <v>75065649</v>
      </c>
      <c r="D198" s="5">
        <v>277819</v>
      </c>
      <c r="E198" s="24" t="s">
        <v>88</v>
      </c>
      <c r="F198" s="5">
        <v>7</v>
      </c>
      <c r="G198" s="5">
        <v>0</v>
      </c>
      <c r="H198" s="22">
        <f t="shared" si="3"/>
        <v>316060</v>
      </c>
      <c r="I198" s="21"/>
      <c r="J198" s="25">
        <v>316060</v>
      </c>
    </row>
    <row r="199" spans="1:10" x14ac:dyDescent="0.3">
      <c r="A199" s="3">
        <v>2514714</v>
      </c>
      <c r="B199" s="4" t="s">
        <v>92</v>
      </c>
      <c r="C199" s="5">
        <v>75065649</v>
      </c>
      <c r="D199" s="5">
        <v>277819</v>
      </c>
      <c r="E199" s="24" t="s">
        <v>121</v>
      </c>
      <c r="F199" s="5">
        <v>11</v>
      </c>
      <c r="G199" s="5">
        <v>0</v>
      </c>
      <c r="H199" s="22">
        <f t="shared" ref="H199:H212" si="4">J199-(I199)</f>
        <v>855400</v>
      </c>
      <c r="I199" s="21"/>
      <c r="J199" s="25">
        <v>855400</v>
      </c>
    </row>
    <row r="200" spans="1:10" x14ac:dyDescent="0.3">
      <c r="A200" s="3">
        <v>9924639</v>
      </c>
      <c r="B200" s="4" t="s">
        <v>92</v>
      </c>
      <c r="C200" s="5">
        <v>75065649</v>
      </c>
      <c r="D200" s="5">
        <v>277819</v>
      </c>
      <c r="E200" s="24" t="s">
        <v>0</v>
      </c>
      <c r="F200" s="5">
        <v>0</v>
      </c>
      <c r="G200" s="5">
        <v>0</v>
      </c>
      <c r="H200" s="22">
        <f t="shared" si="4"/>
        <v>6234000</v>
      </c>
      <c r="I200" s="21"/>
      <c r="J200" s="25">
        <v>6234000</v>
      </c>
    </row>
    <row r="201" spans="1:10" x14ac:dyDescent="0.3">
      <c r="A201" s="3">
        <v>4383860</v>
      </c>
      <c r="B201" s="4" t="s">
        <v>93</v>
      </c>
      <c r="C201" s="5">
        <v>70153876</v>
      </c>
      <c r="D201" s="5">
        <v>278360</v>
      </c>
      <c r="E201" s="24" t="s">
        <v>0</v>
      </c>
      <c r="F201" s="5">
        <v>0</v>
      </c>
      <c r="G201" s="5">
        <v>0</v>
      </c>
      <c r="H201" s="22">
        <f t="shared" si="4"/>
        <v>7526340</v>
      </c>
      <c r="I201" s="21"/>
      <c r="J201" s="25">
        <v>7526340</v>
      </c>
    </row>
    <row r="202" spans="1:10" x14ac:dyDescent="0.3">
      <c r="A202" s="3">
        <v>9583114</v>
      </c>
      <c r="B202" s="4" t="s">
        <v>94</v>
      </c>
      <c r="C202" s="5">
        <v>64203450</v>
      </c>
      <c r="D202" s="5">
        <v>278491</v>
      </c>
      <c r="E202" s="24" t="s">
        <v>0</v>
      </c>
      <c r="F202" s="5">
        <v>0</v>
      </c>
      <c r="G202" s="5">
        <v>0</v>
      </c>
      <c r="H202" s="22">
        <f t="shared" si="4"/>
        <v>185130</v>
      </c>
      <c r="I202" s="21"/>
      <c r="J202" s="25">
        <v>185130</v>
      </c>
    </row>
    <row r="203" spans="1:10" x14ac:dyDescent="0.3">
      <c r="A203" s="3">
        <v>1826777</v>
      </c>
      <c r="B203" s="4" t="s">
        <v>97</v>
      </c>
      <c r="C203" s="5">
        <v>2405661</v>
      </c>
      <c r="D203" s="5"/>
      <c r="E203" s="24" t="s">
        <v>0</v>
      </c>
      <c r="F203" s="5">
        <v>0</v>
      </c>
      <c r="G203" s="5">
        <v>0</v>
      </c>
      <c r="H203" s="22">
        <f t="shared" si="4"/>
        <v>8605530</v>
      </c>
      <c r="I203" s="21"/>
      <c r="J203" s="25">
        <v>8605530</v>
      </c>
    </row>
    <row r="204" spans="1:10" x14ac:dyDescent="0.3">
      <c r="A204" s="3">
        <v>5991938</v>
      </c>
      <c r="B204" s="4" t="s">
        <v>98</v>
      </c>
      <c r="C204" s="5">
        <v>25263633</v>
      </c>
      <c r="D204" s="5"/>
      <c r="E204" s="24" t="s">
        <v>3</v>
      </c>
      <c r="F204" s="5">
        <v>0</v>
      </c>
      <c r="G204" s="5">
        <v>0</v>
      </c>
      <c r="H204" s="22">
        <f t="shared" si="4"/>
        <v>1910620</v>
      </c>
      <c r="I204" s="21"/>
      <c r="J204" s="25">
        <v>1910620</v>
      </c>
    </row>
    <row r="205" spans="1:10" x14ac:dyDescent="0.3">
      <c r="A205" s="3">
        <v>4396482</v>
      </c>
      <c r="B205" s="4" t="s">
        <v>144</v>
      </c>
      <c r="C205" s="5">
        <v>27467686</v>
      </c>
      <c r="D205" s="5"/>
      <c r="E205" s="24" t="s">
        <v>19</v>
      </c>
      <c r="F205" s="5">
        <v>30</v>
      </c>
      <c r="G205" s="5">
        <v>0</v>
      </c>
      <c r="H205" s="22">
        <f t="shared" si="4"/>
        <v>5006870</v>
      </c>
      <c r="I205" s="21"/>
      <c r="J205" s="25">
        <v>5006870</v>
      </c>
    </row>
    <row r="206" spans="1:10" x14ac:dyDescent="0.3">
      <c r="A206" s="3">
        <v>5599785</v>
      </c>
      <c r="B206" s="4" t="s">
        <v>144</v>
      </c>
      <c r="C206" s="5">
        <v>27467686</v>
      </c>
      <c r="D206" s="5"/>
      <c r="E206" s="24" t="s">
        <v>2</v>
      </c>
      <c r="F206" s="5">
        <v>0</v>
      </c>
      <c r="G206" s="5">
        <v>25</v>
      </c>
      <c r="H206" s="22">
        <f t="shared" si="4"/>
        <v>1521340</v>
      </c>
      <c r="I206" s="21"/>
      <c r="J206" s="25">
        <v>1521340</v>
      </c>
    </row>
    <row r="207" spans="1:10" x14ac:dyDescent="0.3">
      <c r="A207" s="3">
        <v>7201840</v>
      </c>
      <c r="B207" s="4" t="s">
        <v>144</v>
      </c>
      <c r="C207" s="5">
        <v>27467686</v>
      </c>
      <c r="D207" s="5"/>
      <c r="E207" s="24" t="s">
        <v>0</v>
      </c>
      <c r="F207" s="5">
        <v>0</v>
      </c>
      <c r="G207" s="5">
        <v>0</v>
      </c>
      <c r="H207" s="22">
        <f t="shared" si="4"/>
        <v>11865560</v>
      </c>
      <c r="I207" s="21"/>
      <c r="J207" s="25">
        <v>11865560</v>
      </c>
    </row>
    <row r="208" spans="1:10" x14ac:dyDescent="0.3">
      <c r="A208" s="3">
        <v>2174839</v>
      </c>
      <c r="B208" s="4" t="s">
        <v>99</v>
      </c>
      <c r="C208" s="5">
        <v>70155577</v>
      </c>
      <c r="D208" s="5"/>
      <c r="E208" s="24" t="s">
        <v>49</v>
      </c>
      <c r="F208" s="5">
        <v>0</v>
      </c>
      <c r="G208" s="5">
        <v>115</v>
      </c>
      <c r="H208" s="22">
        <f t="shared" si="4"/>
        <v>5230560</v>
      </c>
      <c r="I208" s="21"/>
      <c r="J208" s="25">
        <v>5230560</v>
      </c>
    </row>
    <row r="209" spans="1:11" x14ac:dyDescent="0.3">
      <c r="A209" s="3">
        <v>3943362</v>
      </c>
      <c r="B209" s="4" t="s">
        <v>164</v>
      </c>
      <c r="C209" s="5">
        <v>195022</v>
      </c>
      <c r="D209" s="5"/>
      <c r="E209" s="24" t="s">
        <v>19</v>
      </c>
      <c r="F209" s="5">
        <v>88</v>
      </c>
      <c r="G209" s="5">
        <v>0</v>
      </c>
      <c r="H209" s="22">
        <f t="shared" si="4"/>
        <v>16295640</v>
      </c>
      <c r="I209" s="21"/>
      <c r="J209" s="25">
        <v>16295640</v>
      </c>
    </row>
    <row r="210" spans="1:11" x14ac:dyDescent="0.3">
      <c r="A210" s="3">
        <v>4659873</v>
      </c>
      <c r="B210" s="4" t="s">
        <v>100</v>
      </c>
      <c r="C210" s="5">
        <v>75045907</v>
      </c>
      <c r="D210" s="5"/>
      <c r="E210" s="24" t="s">
        <v>5</v>
      </c>
      <c r="F210" s="5">
        <v>0</v>
      </c>
      <c r="G210" s="5">
        <v>0</v>
      </c>
      <c r="H210" s="22">
        <f t="shared" si="4"/>
        <v>1635430</v>
      </c>
      <c r="I210" s="21"/>
      <c r="J210" s="25">
        <v>1635430</v>
      </c>
    </row>
    <row r="211" spans="1:11" x14ac:dyDescent="0.3">
      <c r="A211" s="3">
        <v>4533728</v>
      </c>
      <c r="B211" s="4" t="s">
        <v>101</v>
      </c>
      <c r="C211" s="5">
        <v>67440185</v>
      </c>
      <c r="D211" s="5"/>
      <c r="E211" s="24" t="s">
        <v>22</v>
      </c>
      <c r="F211" s="5">
        <v>0</v>
      </c>
      <c r="G211" s="5">
        <v>0</v>
      </c>
      <c r="H211" s="22">
        <f t="shared" si="4"/>
        <v>2867160</v>
      </c>
      <c r="I211" s="21"/>
      <c r="J211" s="25">
        <v>2867160</v>
      </c>
    </row>
    <row r="212" spans="1:11" x14ac:dyDescent="0.3">
      <c r="A212" s="3">
        <v>8411392</v>
      </c>
      <c r="B212" s="4" t="s">
        <v>101</v>
      </c>
      <c r="C212" s="5">
        <v>67440185</v>
      </c>
      <c r="D212" s="5"/>
      <c r="E212" s="24" t="s">
        <v>49</v>
      </c>
      <c r="F212" s="5">
        <v>0</v>
      </c>
      <c r="G212" s="5">
        <v>59</v>
      </c>
      <c r="H212" s="22">
        <f t="shared" si="4"/>
        <v>4409510</v>
      </c>
      <c r="I212" s="21"/>
      <c r="J212" s="25">
        <v>4409510</v>
      </c>
    </row>
    <row r="213" spans="1:11" x14ac:dyDescent="0.3">
      <c r="A213" s="3">
        <v>9659243</v>
      </c>
      <c r="B213" s="4" t="s">
        <v>101</v>
      </c>
      <c r="C213" s="5">
        <v>67440185</v>
      </c>
      <c r="D213" s="5"/>
      <c r="E213" s="24" t="s">
        <v>22</v>
      </c>
      <c r="F213" s="5">
        <v>0</v>
      </c>
      <c r="G213" s="5">
        <v>0</v>
      </c>
      <c r="H213" s="22">
        <f>J213+I213</f>
        <v>8027430</v>
      </c>
      <c r="I213" s="22">
        <v>180000</v>
      </c>
      <c r="J213" s="25">
        <v>7847430</v>
      </c>
    </row>
    <row r="214" spans="1:11" x14ac:dyDescent="0.3">
      <c r="A214" s="3">
        <v>6041962</v>
      </c>
      <c r="B214" s="4" t="s">
        <v>102</v>
      </c>
      <c r="C214" s="5">
        <v>46456970</v>
      </c>
      <c r="D214" s="5"/>
      <c r="E214" s="24" t="s">
        <v>2</v>
      </c>
      <c r="F214" s="5">
        <v>0</v>
      </c>
      <c r="G214" s="5">
        <v>8</v>
      </c>
      <c r="H214" s="22">
        <f t="shared" ref="H214:H262" si="5">J214-(I214)</f>
        <v>1327530</v>
      </c>
      <c r="I214" s="21"/>
      <c r="J214" s="25">
        <v>1327530</v>
      </c>
    </row>
    <row r="215" spans="1:11" x14ac:dyDescent="0.3">
      <c r="A215" s="3">
        <v>8051895</v>
      </c>
      <c r="B215" s="4" t="s">
        <v>102</v>
      </c>
      <c r="C215" s="5">
        <v>46456970</v>
      </c>
      <c r="D215" s="5"/>
      <c r="E215" s="24" t="s">
        <v>7</v>
      </c>
      <c r="F215" s="5">
        <v>25</v>
      </c>
      <c r="G215" s="5">
        <v>0</v>
      </c>
      <c r="H215" s="22">
        <f t="shared" si="5"/>
        <v>5494590</v>
      </c>
      <c r="I215" s="21"/>
      <c r="J215" s="25">
        <v>5494590</v>
      </c>
    </row>
    <row r="216" spans="1:11" x14ac:dyDescent="0.3">
      <c r="A216" s="15">
        <v>1154445</v>
      </c>
      <c r="B216" s="4" t="s">
        <v>103</v>
      </c>
      <c r="C216" s="5">
        <v>195201</v>
      </c>
      <c r="D216" s="5"/>
      <c r="E216" s="24" t="s">
        <v>7</v>
      </c>
      <c r="F216" s="5">
        <v>9</v>
      </c>
      <c r="G216" s="5">
        <v>1</v>
      </c>
      <c r="H216" s="22">
        <f t="shared" si="5"/>
        <v>2063480</v>
      </c>
      <c r="I216" s="21"/>
      <c r="J216" s="25">
        <v>2063480</v>
      </c>
    </row>
    <row r="217" spans="1:11" x14ac:dyDescent="0.3">
      <c r="A217" s="3">
        <v>5922905</v>
      </c>
      <c r="B217" s="4" t="s">
        <v>103</v>
      </c>
      <c r="C217" s="5">
        <v>195201</v>
      </c>
      <c r="D217" s="5"/>
      <c r="E217" s="24" t="s">
        <v>49</v>
      </c>
      <c r="F217" s="5">
        <v>0</v>
      </c>
      <c r="G217" s="5">
        <v>20</v>
      </c>
      <c r="H217" s="22">
        <f t="shared" si="5"/>
        <v>2935970</v>
      </c>
      <c r="I217" s="21"/>
      <c r="J217" s="25">
        <v>2935970</v>
      </c>
    </row>
    <row r="218" spans="1:11" x14ac:dyDescent="0.3">
      <c r="A218" s="3">
        <v>8314639</v>
      </c>
      <c r="B218" s="4" t="s">
        <v>103</v>
      </c>
      <c r="C218" s="5">
        <v>195201</v>
      </c>
      <c r="D218" s="5"/>
      <c r="E218" s="24" t="s">
        <v>17</v>
      </c>
      <c r="F218" s="5">
        <v>0</v>
      </c>
      <c r="G218" s="5">
        <v>0</v>
      </c>
      <c r="H218" s="22">
        <f t="shared" si="5"/>
        <v>2410070</v>
      </c>
      <c r="I218" s="21"/>
      <c r="J218" s="25">
        <v>2410070</v>
      </c>
    </row>
    <row r="219" spans="1:11" x14ac:dyDescent="0.3">
      <c r="A219" s="3">
        <v>9379121</v>
      </c>
      <c r="B219" s="4" t="s">
        <v>103</v>
      </c>
      <c r="C219" s="5">
        <v>195201</v>
      </c>
      <c r="D219" s="5"/>
      <c r="E219" s="24" t="s">
        <v>5</v>
      </c>
      <c r="F219" s="5">
        <v>4</v>
      </c>
      <c r="G219" s="5">
        <v>0</v>
      </c>
      <c r="H219" s="22">
        <f>J219+I219</f>
        <v>12441360</v>
      </c>
      <c r="I219" s="25">
        <v>250000</v>
      </c>
      <c r="J219" s="25">
        <v>12191360</v>
      </c>
    </row>
    <row r="220" spans="1:11" x14ac:dyDescent="0.3">
      <c r="A220" s="3">
        <v>9870958</v>
      </c>
      <c r="B220" s="4" t="s">
        <v>103</v>
      </c>
      <c r="C220" s="5">
        <v>195201</v>
      </c>
      <c r="D220" s="5"/>
      <c r="E220" s="24" t="s">
        <v>59</v>
      </c>
      <c r="F220" s="5">
        <v>0</v>
      </c>
      <c r="G220" s="5">
        <v>0</v>
      </c>
      <c r="H220" s="22">
        <f t="shared" si="5"/>
        <v>3368000</v>
      </c>
      <c r="I220" s="25"/>
      <c r="J220" s="25">
        <v>3368000</v>
      </c>
    </row>
    <row r="221" spans="1:11" x14ac:dyDescent="0.3">
      <c r="A221" s="3">
        <v>9909443</v>
      </c>
      <c r="B221" s="4" t="s">
        <v>103</v>
      </c>
      <c r="C221" s="5">
        <v>195201</v>
      </c>
      <c r="D221" s="5"/>
      <c r="E221" s="24" t="s">
        <v>169</v>
      </c>
      <c r="F221" s="5">
        <v>0</v>
      </c>
      <c r="G221" s="5">
        <v>0</v>
      </c>
      <c r="H221" s="22">
        <f t="shared" si="5"/>
        <v>2898900</v>
      </c>
      <c r="I221" s="42"/>
      <c r="J221" s="25">
        <v>2898900</v>
      </c>
      <c r="K221" s="43"/>
    </row>
    <row r="222" spans="1:11" x14ac:dyDescent="0.3">
      <c r="A222" s="3">
        <v>5600030</v>
      </c>
      <c r="B222" s="14" t="s">
        <v>150</v>
      </c>
      <c r="C222" s="5">
        <v>3588122</v>
      </c>
      <c r="D222" s="5"/>
      <c r="E222" s="24" t="s">
        <v>19</v>
      </c>
      <c r="F222" s="5">
        <v>47</v>
      </c>
      <c r="G222" s="5">
        <v>0</v>
      </c>
      <c r="H222" s="22">
        <f t="shared" si="5"/>
        <v>8195430</v>
      </c>
      <c r="I222" s="21"/>
      <c r="J222" s="25">
        <v>8195430</v>
      </c>
    </row>
    <row r="223" spans="1:11" x14ac:dyDescent="0.3">
      <c r="A223" s="3">
        <v>6984692</v>
      </c>
      <c r="B223" s="14" t="s">
        <v>150</v>
      </c>
      <c r="C223" s="5">
        <v>3588122</v>
      </c>
      <c r="D223" s="5"/>
      <c r="E223" s="24" t="s">
        <v>25</v>
      </c>
      <c r="F223" s="5">
        <v>90</v>
      </c>
      <c r="G223" s="5">
        <v>0</v>
      </c>
      <c r="H223" s="22">
        <f t="shared" si="5"/>
        <v>12181210</v>
      </c>
      <c r="I223" s="21"/>
      <c r="J223" s="25">
        <v>12181210</v>
      </c>
    </row>
    <row r="224" spans="1:11" x14ac:dyDescent="0.3">
      <c r="A224" s="3">
        <v>5871375</v>
      </c>
      <c r="B224" s="4" t="s">
        <v>104</v>
      </c>
      <c r="C224" s="5">
        <v>27521753</v>
      </c>
      <c r="D224" s="5"/>
      <c r="E224" s="24" t="s">
        <v>7</v>
      </c>
      <c r="F224" s="5">
        <v>24</v>
      </c>
      <c r="G224" s="5">
        <v>0</v>
      </c>
      <c r="H224" s="22">
        <f t="shared" si="5"/>
        <v>8914470</v>
      </c>
      <c r="I224" s="21"/>
      <c r="J224" s="25">
        <v>8914470</v>
      </c>
    </row>
    <row r="225" spans="1:10" x14ac:dyDescent="0.3">
      <c r="A225" s="3">
        <v>1642854</v>
      </c>
      <c r="B225" s="4" t="s">
        <v>105</v>
      </c>
      <c r="C225" s="5">
        <v>70889961</v>
      </c>
      <c r="D225" s="5">
        <v>271560</v>
      </c>
      <c r="E225" s="24" t="s">
        <v>25</v>
      </c>
      <c r="F225" s="5">
        <v>50</v>
      </c>
      <c r="G225" s="5">
        <v>0</v>
      </c>
      <c r="H225" s="22">
        <f t="shared" si="5"/>
        <v>5664660</v>
      </c>
      <c r="I225" s="21"/>
      <c r="J225" s="25">
        <v>5664660</v>
      </c>
    </row>
    <row r="226" spans="1:10" ht="15" customHeight="1" x14ac:dyDescent="0.3">
      <c r="A226" s="3">
        <v>4878719</v>
      </c>
      <c r="B226" s="4" t="s">
        <v>105</v>
      </c>
      <c r="C226" s="5">
        <v>70889961</v>
      </c>
      <c r="D226" s="5">
        <v>271560</v>
      </c>
      <c r="E226" s="24" t="s">
        <v>0</v>
      </c>
      <c r="F226" s="5">
        <v>0</v>
      </c>
      <c r="G226" s="5">
        <v>0</v>
      </c>
      <c r="H226" s="22">
        <f t="shared" si="5"/>
        <v>2631360</v>
      </c>
      <c r="I226" s="21"/>
      <c r="J226" s="25">
        <v>2631360</v>
      </c>
    </row>
    <row r="227" spans="1:10" x14ac:dyDescent="0.3">
      <c r="A227" s="3">
        <v>5344327</v>
      </c>
      <c r="B227" s="4" t="s">
        <v>105</v>
      </c>
      <c r="C227" s="5">
        <v>70889961</v>
      </c>
      <c r="D227" s="5">
        <v>271560</v>
      </c>
      <c r="E227" s="24" t="s">
        <v>19</v>
      </c>
      <c r="F227" s="5">
        <v>40</v>
      </c>
      <c r="G227" s="5">
        <v>0</v>
      </c>
      <c r="H227" s="22">
        <f t="shared" si="5"/>
        <v>4650220</v>
      </c>
      <c r="I227" s="21"/>
      <c r="J227" s="25">
        <v>4650220</v>
      </c>
    </row>
    <row r="228" spans="1:10" ht="15" customHeight="1" x14ac:dyDescent="0.3">
      <c r="A228" s="15">
        <v>6100874</v>
      </c>
      <c r="B228" s="11" t="s">
        <v>154</v>
      </c>
      <c r="C228" s="5">
        <v>10956719</v>
      </c>
      <c r="D228" s="5"/>
      <c r="E228" s="24" t="s">
        <v>21</v>
      </c>
      <c r="F228" s="5">
        <v>35</v>
      </c>
      <c r="G228" s="5">
        <v>8</v>
      </c>
      <c r="H228" s="22">
        <f t="shared" si="5"/>
        <v>15468590</v>
      </c>
      <c r="I228" s="21"/>
      <c r="J228" s="25">
        <v>15468590</v>
      </c>
    </row>
    <row r="229" spans="1:10" x14ac:dyDescent="0.3">
      <c r="A229" s="3">
        <v>1225073</v>
      </c>
      <c r="B229" s="4" t="s">
        <v>106</v>
      </c>
      <c r="C229" s="5">
        <v>70888167</v>
      </c>
      <c r="D229" s="5">
        <v>271632</v>
      </c>
      <c r="E229" s="24" t="s">
        <v>0</v>
      </c>
      <c r="F229" s="5">
        <v>0</v>
      </c>
      <c r="G229" s="5">
        <v>0</v>
      </c>
      <c r="H229" s="22">
        <f t="shared" si="5"/>
        <v>10262800</v>
      </c>
      <c r="I229" s="21"/>
      <c r="J229" s="25">
        <v>10262800</v>
      </c>
    </row>
    <row r="230" spans="1:10" x14ac:dyDescent="0.3">
      <c r="A230" s="3">
        <v>4381530</v>
      </c>
      <c r="B230" s="4" t="s">
        <v>106</v>
      </c>
      <c r="C230" s="5">
        <v>70888167</v>
      </c>
      <c r="D230" s="5">
        <v>271632</v>
      </c>
      <c r="E230" s="24" t="s">
        <v>19</v>
      </c>
      <c r="F230" s="5">
        <v>61</v>
      </c>
      <c r="G230" s="5">
        <v>0</v>
      </c>
      <c r="H230" s="22">
        <f t="shared" si="5"/>
        <v>12306750</v>
      </c>
      <c r="I230" s="21"/>
      <c r="J230" s="25">
        <v>12306750</v>
      </c>
    </row>
    <row r="231" spans="1:10" x14ac:dyDescent="0.3">
      <c r="A231" s="3">
        <v>4720531</v>
      </c>
      <c r="B231" s="4" t="s">
        <v>106</v>
      </c>
      <c r="C231" s="5">
        <v>70888167</v>
      </c>
      <c r="D231" s="5">
        <v>271632</v>
      </c>
      <c r="E231" s="24" t="s">
        <v>88</v>
      </c>
      <c r="F231" s="5">
        <v>6</v>
      </c>
      <c r="G231" s="5">
        <v>0</v>
      </c>
      <c r="H231" s="22">
        <f t="shared" si="5"/>
        <v>2382130</v>
      </c>
      <c r="I231" s="21"/>
      <c r="J231" s="25">
        <v>2382130</v>
      </c>
    </row>
    <row r="232" spans="1:10" x14ac:dyDescent="0.3">
      <c r="A232" s="3">
        <v>5703553</v>
      </c>
      <c r="B232" s="4" t="s">
        <v>106</v>
      </c>
      <c r="C232" s="5">
        <v>70888167</v>
      </c>
      <c r="D232" s="5">
        <v>271632</v>
      </c>
      <c r="E232" s="24" t="s">
        <v>7</v>
      </c>
      <c r="F232" s="5">
        <v>12</v>
      </c>
      <c r="G232" s="5">
        <v>0</v>
      </c>
      <c r="H232" s="22">
        <f t="shared" si="5"/>
        <v>2775190</v>
      </c>
      <c r="I232" s="21"/>
      <c r="J232" s="25">
        <v>2775190</v>
      </c>
    </row>
    <row r="233" spans="1:10" x14ac:dyDescent="0.3">
      <c r="A233" s="3">
        <v>7190506</v>
      </c>
      <c r="B233" s="4" t="s">
        <v>106</v>
      </c>
      <c r="C233" s="5">
        <v>70888167</v>
      </c>
      <c r="D233" s="5">
        <v>271632</v>
      </c>
      <c r="E233" s="24" t="s">
        <v>121</v>
      </c>
      <c r="F233" s="5">
        <v>16</v>
      </c>
      <c r="G233" s="5">
        <v>0</v>
      </c>
      <c r="H233" s="22">
        <f t="shared" si="5"/>
        <v>4052840</v>
      </c>
      <c r="I233" s="21"/>
      <c r="J233" s="25">
        <v>4052840</v>
      </c>
    </row>
    <row r="234" spans="1:10" x14ac:dyDescent="0.3">
      <c r="A234" s="3">
        <v>9459250</v>
      </c>
      <c r="B234" s="4" t="s">
        <v>106</v>
      </c>
      <c r="C234" s="5">
        <v>70888167</v>
      </c>
      <c r="D234" s="5">
        <v>271632</v>
      </c>
      <c r="E234" s="24" t="s">
        <v>2</v>
      </c>
      <c r="F234" s="5">
        <v>0</v>
      </c>
      <c r="G234" s="5">
        <v>35</v>
      </c>
      <c r="H234" s="22">
        <f t="shared" si="5"/>
        <v>3660130</v>
      </c>
      <c r="I234" s="21"/>
      <c r="J234" s="25">
        <v>3660130</v>
      </c>
    </row>
    <row r="235" spans="1:10" x14ac:dyDescent="0.3">
      <c r="A235" s="3">
        <v>8982230</v>
      </c>
      <c r="B235" s="4" t="s">
        <v>107</v>
      </c>
      <c r="C235" s="5">
        <v>70891940</v>
      </c>
      <c r="D235" s="5">
        <v>271594</v>
      </c>
      <c r="E235" s="24" t="s">
        <v>19</v>
      </c>
      <c r="F235" s="5">
        <v>37</v>
      </c>
      <c r="G235" s="5">
        <v>0</v>
      </c>
      <c r="H235" s="22">
        <f t="shared" si="5"/>
        <v>9778620</v>
      </c>
      <c r="I235" s="21"/>
      <c r="J235" s="25">
        <v>9778620</v>
      </c>
    </row>
    <row r="236" spans="1:10" x14ac:dyDescent="0.3">
      <c r="A236" s="3">
        <v>1715626</v>
      </c>
      <c r="B236" s="4" t="s">
        <v>108</v>
      </c>
      <c r="C236" s="5">
        <v>29043913</v>
      </c>
      <c r="D236" s="5"/>
      <c r="E236" s="24" t="s">
        <v>3</v>
      </c>
      <c r="F236" s="5">
        <v>0</v>
      </c>
      <c r="G236" s="5">
        <v>0</v>
      </c>
      <c r="H236" s="22">
        <f t="shared" si="5"/>
        <v>8078740</v>
      </c>
      <c r="I236" s="21"/>
      <c r="J236" s="25">
        <v>8078740</v>
      </c>
    </row>
    <row r="237" spans="1:10" x14ac:dyDescent="0.3">
      <c r="A237" s="3">
        <v>3198258</v>
      </c>
      <c r="B237" s="4" t="s">
        <v>138</v>
      </c>
      <c r="C237" s="5">
        <v>26597063</v>
      </c>
      <c r="D237" s="5"/>
      <c r="E237" s="24" t="s">
        <v>3</v>
      </c>
      <c r="F237" s="5">
        <v>0</v>
      </c>
      <c r="G237" s="5">
        <v>0</v>
      </c>
      <c r="H237" s="22">
        <f t="shared" si="5"/>
        <v>6657010</v>
      </c>
      <c r="I237" s="21"/>
      <c r="J237" s="25">
        <v>6657010</v>
      </c>
    </row>
    <row r="238" spans="1:10" x14ac:dyDescent="0.3">
      <c r="A238" s="3">
        <v>1622964</v>
      </c>
      <c r="B238" s="4" t="s">
        <v>109</v>
      </c>
      <c r="C238" s="5">
        <v>48653292</v>
      </c>
      <c r="D238" s="5"/>
      <c r="E238" s="24" t="s">
        <v>21</v>
      </c>
      <c r="F238" s="5">
        <v>9</v>
      </c>
      <c r="G238" s="5">
        <v>5</v>
      </c>
      <c r="H238" s="22">
        <f t="shared" si="5"/>
        <v>5505190</v>
      </c>
      <c r="I238" s="21"/>
      <c r="J238" s="25">
        <v>5505190</v>
      </c>
    </row>
    <row r="239" spans="1:10" x14ac:dyDescent="0.3">
      <c r="A239" s="3">
        <v>3031052</v>
      </c>
      <c r="B239" s="4" t="s">
        <v>109</v>
      </c>
      <c r="C239" s="5">
        <v>48653292</v>
      </c>
      <c r="D239" s="5"/>
      <c r="E239" s="24" t="s">
        <v>7</v>
      </c>
      <c r="F239" s="5">
        <v>6</v>
      </c>
      <c r="G239" s="5">
        <v>0</v>
      </c>
      <c r="H239" s="22">
        <f t="shared" si="5"/>
        <v>4116620</v>
      </c>
      <c r="I239" s="21"/>
      <c r="J239" s="25">
        <v>4116620</v>
      </c>
    </row>
    <row r="240" spans="1:10" x14ac:dyDescent="0.3">
      <c r="A240" s="3">
        <v>8979890</v>
      </c>
      <c r="B240" s="4" t="s">
        <v>109</v>
      </c>
      <c r="C240" s="5">
        <v>48653292</v>
      </c>
      <c r="D240" s="5"/>
      <c r="E240" s="24" t="s">
        <v>2</v>
      </c>
      <c r="F240" s="5">
        <v>0</v>
      </c>
      <c r="G240" s="5">
        <v>20</v>
      </c>
      <c r="H240" s="22">
        <f t="shared" si="5"/>
        <v>3453690</v>
      </c>
      <c r="I240" s="21"/>
      <c r="J240" s="25">
        <v>3453690</v>
      </c>
    </row>
    <row r="241" spans="1:10" x14ac:dyDescent="0.3">
      <c r="A241" s="3">
        <v>5173305</v>
      </c>
      <c r="B241" s="4" t="s">
        <v>131</v>
      </c>
      <c r="C241" s="5">
        <v>70153884</v>
      </c>
      <c r="D241" s="5">
        <v>278360</v>
      </c>
      <c r="E241" s="24" t="s">
        <v>2</v>
      </c>
      <c r="F241" s="5">
        <v>0</v>
      </c>
      <c r="G241" s="5">
        <v>65</v>
      </c>
      <c r="H241" s="22">
        <f t="shared" si="5"/>
        <v>3312610</v>
      </c>
      <c r="I241" s="21"/>
      <c r="J241" s="25">
        <v>3312610</v>
      </c>
    </row>
    <row r="242" spans="1:10" x14ac:dyDescent="0.3">
      <c r="A242" s="3">
        <v>2015983</v>
      </c>
      <c r="B242" s="4" t="s">
        <v>110</v>
      </c>
      <c r="C242" s="5">
        <v>25998846</v>
      </c>
      <c r="D242" s="5"/>
      <c r="E242" s="24" t="s">
        <v>11</v>
      </c>
      <c r="F242" s="5">
        <v>0</v>
      </c>
      <c r="G242" s="5">
        <v>27</v>
      </c>
      <c r="H242" s="22">
        <f t="shared" si="5"/>
        <v>813580</v>
      </c>
      <c r="I242" s="21"/>
      <c r="J242" s="25">
        <v>813580</v>
      </c>
    </row>
    <row r="243" spans="1:10" x14ac:dyDescent="0.3">
      <c r="A243" s="3">
        <v>5175408</v>
      </c>
      <c r="B243" s="4" t="s">
        <v>110</v>
      </c>
      <c r="C243" s="5">
        <v>25998846</v>
      </c>
      <c r="D243" s="5"/>
      <c r="E243" s="24" t="s">
        <v>0</v>
      </c>
      <c r="F243" s="5">
        <v>0</v>
      </c>
      <c r="G243" s="5">
        <v>0</v>
      </c>
      <c r="H243" s="22">
        <f t="shared" si="5"/>
        <v>490180</v>
      </c>
      <c r="I243" s="21"/>
      <c r="J243" s="25">
        <v>490180</v>
      </c>
    </row>
    <row r="244" spans="1:10" x14ac:dyDescent="0.3">
      <c r="A244" s="3">
        <v>1792038</v>
      </c>
      <c r="B244" s="4" t="s">
        <v>111</v>
      </c>
      <c r="C244" s="5">
        <v>25975498</v>
      </c>
      <c r="D244" s="5"/>
      <c r="E244" s="24" t="s">
        <v>14</v>
      </c>
      <c r="F244" s="5">
        <v>0</v>
      </c>
      <c r="G244" s="5">
        <v>0</v>
      </c>
      <c r="H244" s="22">
        <f t="shared" si="5"/>
        <v>1244790</v>
      </c>
      <c r="I244" s="21"/>
      <c r="J244" s="25">
        <v>1244790</v>
      </c>
    </row>
    <row r="245" spans="1:10" x14ac:dyDescent="0.3">
      <c r="A245" s="3">
        <v>2093343</v>
      </c>
      <c r="B245" s="4" t="s">
        <v>111</v>
      </c>
      <c r="C245" s="5">
        <v>25975498</v>
      </c>
      <c r="D245" s="5"/>
      <c r="E245" s="24" t="s">
        <v>13</v>
      </c>
      <c r="F245" s="5">
        <v>0</v>
      </c>
      <c r="G245" s="5">
        <v>0</v>
      </c>
      <c r="H245" s="22">
        <f t="shared" si="5"/>
        <v>784900</v>
      </c>
      <c r="I245" s="21"/>
      <c r="J245" s="25">
        <v>784900</v>
      </c>
    </row>
    <row r="246" spans="1:10" x14ac:dyDescent="0.3">
      <c r="A246" s="3">
        <v>3736692</v>
      </c>
      <c r="B246" s="4" t="s">
        <v>111</v>
      </c>
      <c r="C246" s="5">
        <v>25975498</v>
      </c>
      <c r="D246" s="5"/>
      <c r="E246" s="24" t="s">
        <v>112</v>
      </c>
      <c r="F246" s="5">
        <v>0</v>
      </c>
      <c r="G246" s="5">
        <v>0</v>
      </c>
      <c r="H246" s="22">
        <f t="shared" si="5"/>
        <v>708300</v>
      </c>
      <c r="I246" s="21"/>
      <c r="J246" s="25">
        <v>708300</v>
      </c>
    </row>
    <row r="247" spans="1:10" x14ac:dyDescent="0.3">
      <c r="A247" s="3">
        <v>5700178</v>
      </c>
      <c r="B247" s="4" t="s">
        <v>111</v>
      </c>
      <c r="C247" s="5">
        <v>25975498</v>
      </c>
      <c r="D247" s="5"/>
      <c r="E247" s="24" t="s">
        <v>13</v>
      </c>
      <c r="F247" s="5">
        <v>0</v>
      </c>
      <c r="G247" s="5">
        <v>0</v>
      </c>
      <c r="H247" s="22">
        <f t="shared" si="5"/>
        <v>843000</v>
      </c>
      <c r="I247" s="21"/>
      <c r="J247" s="25">
        <v>843000</v>
      </c>
    </row>
    <row r="248" spans="1:10" x14ac:dyDescent="0.3">
      <c r="A248" s="3">
        <v>6811251</v>
      </c>
      <c r="B248" s="4" t="s">
        <v>111</v>
      </c>
      <c r="C248" s="5">
        <v>25975498</v>
      </c>
      <c r="D248" s="5"/>
      <c r="E248" s="24" t="s">
        <v>13</v>
      </c>
      <c r="F248" s="5">
        <v>0</v>
      </c>
      <c r="G248" s="5">
        <v>0</v>
      </c>
      <c r="H248" s="22">
        <f t="shared" si="5"/>
        <v>391580</v>
      </c>
      <c r="I248" s="21"/>
      <c r="J248" s="25">
        <v>391580</v>
      </c>
    </row>
    <row r="249" spans="1:10" x14ac:dyDescent="0.3">
      <c r="A249" s="15">
        <v>1225932</v>
      </c>
      <c r="B249" s="4" t="s">
        <v>113</v>
      </c>
      <c r="C249" s="5">
        <v>42886201</v>
      </c>
      <c r="D249" s="5"/>
      <c r="E249" s="24" t="s">
        <v>7</v>
      </c>
      <c r="F249" s="5">
        <v>24</v>
      </c>
      <c r="G249" s="5">
        <v>0</v>
      </c>
      <c r="H249" s="22">
        <f t="shared" si="5"/>
        <v>125850</v>
      </c>
      <c r="I249" s="21"/>
      <c r="J249" s="25">
        <v>125850</v>
      </c>
    </row>
    <row r="250" spans="1:10" x14ac:dyDescent="0.3">
      <c r="A250" s="3">
        <v>2089762</v>
      </c>
      <c r="B250" s="4" t="s">
        <v>113</v>
      </c>
      <c r="C250" s="5">
        <v>42886201</v>
      </c>
      <c r="D250" s="5"/>
      <c r="E250" s="24" t="s">
        <v>6</v>
      </c>
      <c r="F250" s="5">
        <v>51</v>
      </c>
      <c r="G250" s="5">
        <v>0</v>
      </c>
      <c r="H250" s="22">
        <f t="shared" si="5"/>
        <v>19349940</v>
      </c>
      <c r="I250" s="21"/>
      <c r="J250" s="25">
        <v>19349940</v>
      </c>
    </row>
    <row r="251" spans="1:10" x14ac:dyDescent="0.3">
      <c r="A251" s="3">
        <v>1109434</v>
      </c>
      <c r="B251" s="4" t="s">
        <v>114</v>
      </c>
      <c r="C251" s="5">
        <v>60117150</v>
      </c>
      <c r="D251" s="5">
        <v>271888</v>
      </c>
      <c r="E251" s="24" t="s">
        <v>19</v>
      </c>
      <c r="F251" s="5">
        <v>65</v>
      </c>
      <c r="G251" s="5">
        <v>0</v>
      </c>
      <c r="H251" s="22">
        <f t="shared" si="5"/>
        <v>7439750</v>
      </c>
      <c r="I251" s="21"/>
      <c r="J251" s="25">
        <v>7439750</v>
      </c>
    </row>
    <row r="252" spans="1:10" x14ac:dyDescent="0.3">
      <c r="A252" s="3">
        <v>3095940</v>
      </c>
      <c r="B252" s="4" t="s">
        <v>114</v>
      </c>
      <c r="C252" s="5">
        <v>60117150</v>
      </c>
      <c r="D252" s="5">
        <v>271888</v>
      </c>
      <c r="E252" s="24" t="s">
        <v>0</v>
      </c>
      <c r="F252" s="5">
        <v>0</v>
      </c>
      <c r="G252" s="5">
        <v>0</v>
      </c>
      <c r="H252" s="22">
        <f t="shared" si="5"/>
        <v>3175560</v>
      </c>
      <c r="I252" s="21"/>
      <c r="J252" s="25">
        <v>3175560</v>
      </c>
    </row>
    <row r="253" spans="1:10" x14ac:dyDescent="0.3">
      <c r="A253" s="3">
        <v>3135426</v>
      </c>
      <c r="B253" s="4" t="s">
        <v>115</v>
      </c>
      <c r="C253" s="5">
        <v>70891931</v>
      </c>
      <c r="D253" s="5">
        <v>272094</v>
      </c>
      <c r="E253" s="24" t="s">
        <v>19</v>
      </c>
      <c r="F253" s="5">
        <v>68</v>
      </c>
      <c r="G253" s="5">
        <v>0</v>
      </c>
      <c r="H253" s="22">
        <f t="shared" si="5"/>
        <v>7480840</v>
      </c>
      <c r="I253" s="21"/>
      <c r="J253" s="25">
        <v>7480840</v>
      </c>
    </row>
    <row r="254" spans="1:10" x14ac:dyDescent="0.3">
      <c r="A254" s="3">
        <v>2495303</v>
      </c>
      <c r="B254" s="4" t="s">
        <v>116</v>
      </c>
      <c r="C254" s="5">
        <v>48162485</v>
      </c>
      <c r="D254" s="5"/>
      <c r="E254" s="24" t="s">
        <v>3</v>
      </c>
      <c r="F254" s="5">
        <v>0</v>
      </c>
      <c r="G254" s="5">
        <v>0</v>
      </c>
      <c r="H254" s="22">
        <f t="shared" si="5"/>
        <v>2685470</v>
      </c>
      <c r="I254" s="21"/>
      <c r="J254" s="25">
        <v>2685470</v>
      </c>
    </row>
    <row r="255" spans="1:10" x14ac:dyDescent="0.3">
      <c r="A255" s="3">
        <v>4497017</v>
      </c>
      <c r="B255" s="4" t="s">
        <v>116</v>
      </c>
      <c r="C255" s="5">
        <v>48162485</v>
      </c>
      <c r="D255" s="5"/>
      <c r="E255" s="24" t="s">
        <v>7</v>
      </c>
      <c r="F255" s="5">
        <v>8</v>
      </c>
      <c r="G255" s="5">
        <v>0</v>
      </c>
      <c r="H255" s="22">
        <f t="shared" si="5"/>
        <v>2238650</v>
      </c>
      <c r="I255" s="21"/>
      <c r="J255" s="25">
        <v>2238650</v>
      </c>
    </row>
    <row r="256" spans="1:10" x14ac:dyDescent="0.3">
      <c r="A256" s="3">
        <v>9268423</v>
      </c>
      <c r="B256" s="4" t="s">
        <v>116</v>
      </c>
      <c r="C256" s="5">
        <v>48162485</v>
      </c>
      <c r="D256" s="5"/>
      <c r="E256" s="24" t="s">
        <v>2</v>
      </c>
      <c r="F256" s="5">
        <v>0</v>
      </c>
      <c r="G256" s="5">
        <v>41</v>
      </c>
      <c r="H256" s="22">
        <f t="shared" si="5"/>
        <v>7168900</v>
      </c>
      <c r="I256" s="21"/>
      <c r="J256" s="25">
        <v>7168900</v>
      </c>
    </row>
    <row r="257" spans="1:10" x14ac:dyDescent="0.3">
      <c r="A257" s="3">
        <v>5369609</v>
      </c>
      <c r="B257" s="11" t="s">
        <v>139</v>
      </c>
      <c r="C257" s="5">
        <v>68208944</v>
      </c>
      <c r="D257" s="5"/>
      <c r="E257" s="24" t="s">
        <v>22</v>
      </c>
      <c r="F257" s="5">
        <v>0</v>
      </c>
      <c r="G257" s="5">
        <v>0</v>
      </c>
      <c r="H257" s="22">
        <f t="shared" si="5"/>
        <v>2580580</v>
      </c>
      <c r="I257" s="21"/>
      <c r="J257" s="25">
        <v>2580580</v>
      </c>
    </row>
    <row r="258" spans="1:10" x14ac:dyDescent="0.3">
      <c r="A258" s="3">
        <v>5539112</v>
      </c>
      <c r="B258" s="4" t="s">
        <v>117</v>
      </c>
      <c r="C258" s="5">
        <v>26652561</v>
      </c>
      <c r="D258" s="5"/>
      <c r="E258" s="24" t="s">
        <v>2</v>
      </c>
      <c r="F258" s="5">
        <v>0</v>
      </c>
      <c r="G258" s="5">
        <v>46</v>
      </c>
      <c r="H258" s="22">
        <f t="shared" si="5"/>
        <v>5064400</v>
      </c>
      <c r="I258" s="21"/>
      <c r="J258" s="25">
        <v>5064400</v>
      </c>
    </row>
    <row r="259" spans="1:10" x14ac:dyDescent="0.3">
      <c r="A259" s="3">
        <v>7218817</v>
      </c>
      <c r="B259" s="4" t="s">
        <v>117</v>
      </c>
      <c r="C259" s="5">
        <v>26652561</v>
      </c>
      <c r="D259" s="5"/>
      <c r="E259" s="24" t="s">
        <v>5</v>
      </c>
      <c r="F259" s="5">
        <v>0</v>
      </c>
      <c r="G259" s="5">
        <v>0</v>
      </c>
      <c r="H259" s="22">
        <f t="shared" si="5"/>
        <v>1737020</v>
      </c>
      <c r="I259" s="21"/>
      <c r="J259" s="25">
        <v>1737020</v>
      </c>
    </row>
    <row r="260" spans="1:10" x14ac:dyDescent="0.3">
      <c r="A260" s="3">
        <v>9223303</v>
      </c>
      <c r="B260" s="4" t="s">
        <v>117</v>
      </c>
      <c r="C260" s="5">
        <v>26652561</v>
      </c>
      <c r="D260" s="5"/>
      <c r="E260" s="24" t="s">
        <v>13</v>
      </c>
      <c r="F260" s="5">
        <v>0</v>
      </c>
      <c r="G260" s="5">
        <v>0</v>
      </c>
      <c r="H260" s="22">
        <f t="shared" si="5"/>
        <v>407520</v>
      </c>
      <c r="I260" s="21"/>
      <c r="J260" s="25">
        <v>407520</v>
      </c>
    </row>
    <row r="261" spans="1:10" x14ac:dyDescent="0.3">
      <c r="A261" s="3">
        <v>1686476</v>
      </c>
      <c r="B261" s="4" t="s">
        <v>118</v>
      </c>
      <c r="C261" s="5">
        <v>2498251</v>
      </c>
      <c r="D261" s="5"/>
      <c r="E261" s="24" t="s">
        <v>0</v>
      </c>
      <c r="F261" s="5">
        <v>0</v>
      </c>
      <c r="G261" s="5">
        <v>0</v>
      </c>
      <c r="H261" s="22">
        <f t="shared" si="5"/>
        <v>10371350</v>
      </c>
      <c r="I261" s="21"/>
      <c r="J261" s="25">
        <v>10371350</v>
      </c>
    </row>
    <row r="262" spans="1:10" x14ac:dyDescent="0.3">
      <c r="A262" s="3">
        <v>9577077</v>
      </c>
      <c r="B262" s="4" t="s">
        <v>118</v>
      </c>
      <c r="C262" s="5">
        <v>2498251</v>
      </c>
      <c r="D262" s="5"/>
      <c r="E262" s="24" t="s">
        <v>86</v>
      </c>
      <c r="F262" s="5">
        <v>0</v>
      </c>
      <c r="G262" s="5">
        <v>0</v>
      </c>
      <c r="H262" s="22">
        <f t="shared" si="5"/>
        <v>4432820</v>
      </c>
      <c r="I262" s="21"/>
      <c r="J262" s="25">
        <v>4432820</v>
      </c>
    </row>
    <row r="263" spans="1:10" x14ac:dyDescent="0.3">
      <c r="H263" s="7">
        <f>SUM(H3:H262)</f>
        <v>1363598000</v>
      </c>
      <c r="I263" s="7">
        <f>SUM(I3:I262)</f>
        <v>4238000</v>
      </c>
      <c r="J263" s="10">
        <f>SUM(J3:J262)</f>
        <v>1359360000</v>
      </c>
    </row>
    <row r="264" spans="1:10" x14ac:dyDescent="0.3">
      <c r="J264" s="9"/>
    </row>
    <row r="265" spans="1:10" x14ac:dyDescent="0.3">
      <c r="H265" s="9"/>
      <c r="I265" s="9"/>
    </row>
    <row r="266" spans="1:10" x14ac:dyDescent="0.3">
      <c r="H266" s="9"/>
      <c r="I266" s="9"/>
    </row>
    <row r="267" spans="1:10" x14ac:dyDescent="0.3">
      <c r="H267" s="9"/>
      <c r="I267" s="9"/>
    </row>
  </sheetData>
  <pageMargins left="0.7" right="0.7" top="0.78740157499999996" bottom="0.78740157499999996" header="0.3" footer="0.3"/>
  <pageSetup paperSize="9" scale="42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9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RowHeight="14.4" x14ac:dyDescent="0.3"/>
  <cols>
    <col min="1" max="1" width="11.77734375" customWidth="1"/>
    <col min="2" max="2" width="42" customWidth="1"/>
    <col min="3" max="4" width="9.77734375" customWidth="1"/>
    <col min="5" max="5" width="50.88671875" customWidth="1"/>
    <col min="6" max="7" width="9.77734375" customWidth="1"/>
    <col min="8" max="10" width="12.44140625" style="23" customWidth="1"/>
  </cols>
  <sheetData>
    <row r="1" spans="1:10" x14ac:dyDescent="0.3">
      <c r="A1" s="8" t="s">
        <v>170</v>
      </c>
    </row>
    <row r="2" spans="1:10" ht="39.75" customHeight="1" x14ac:dyDescent="0.3">
      <c r="A2" s="1" t="s">
        <v>119</v>
      </c>
      <c r="B2" s="1" t="s">
        <v>120</v>
      </c>
      <c r="C2" s="2" t="s">
        <v>136</v>
      </c>
      <c r="D2" s="6" t="s">
        <v>137</v>
      </c>
      <c r="E2" s="6" t="s">
        <v>165</v>
      </c>
      <c r="F2" s="17" t="s">
        <v>166</v>
      </c>
      <c r="G2" s="17" t="s">
        <v>167</v>
      </c>
      <c r="H2" s="19" t="s">
        <v>145</v>
      </c>
      <c r="I2" s="18" t="s">
        <v>168</v>
      </c>
      <c r="J2" s="18" t="s">
        <v>151</v>
      </c>
    </row>
    <row r="3" spans="1:10" x14ac:dyDescent="0.3">
      <c r="A3" s="27">
        <v>3673053</v>
      </c>
      <c r="B3" s="28" t="s">
        <v>1</v>
      </c>
      <c r="C3" s="29">
        <v>1599682</v>
      </c>
      <c r="D3" s="29"/>
      <c r="E3" s="41" t="s">
        <v>2</v>
      </c>
      <c r="F3" s="29">
        <v>0</v>
      </c>
      <c r="G3" s="29">
        <v>33</v>
      </c>
      <c r="H3" s="25">
        <v>1889870</v>
      </c>
      <c r="I3" s="25">
        <v>0</v>
      </c>
      <c r="J3" s="25">
        <f t="shared" ref="J3:J34" si="0">H3-I3</f>
        <v>1889870</v>
      </c>
    </row>
    <row r="4" spans="1:10" x14ac:dyDescent="0.3">
      <c r="A4" s="27">
        <v>6152074</v>
      </c>
      <c r="B4" s="28" t="s">
        <v>1</v>
      </c>
      <c r="C4" s="29">
        <v>1599682</v>
      </c>
      <c r="D4" s="29"/>
      <c r="E4" s="41" t="s">
        <v>3</v>
      </c>
      <c r="F4" s="29">
        <v>0</v>
      </c>
      <c r="G4" s="29">
        <v>0</v>
      </c>
      <c r="H4" s="25">
        <v>845190</v>
      </c>
      <c r="I4" s="25">
        <v>0</v>
      </c>
      <c r="J4" s="25">
        <f t="shared" si="0"/>
        <v>845190</v>
      </c>
    </row>
    <row r="5" spans="1:10" x14ac:dyDescent="0.3">
      <c r="A5" s="30">
        <v>9349919</v>
      </c>
      <c r="B5" s="28" t="s">
        <v>1</v>
      </c>
      <c r="C5" s="29">
        <v>1599682</v>
      </c>
      <c r="D5" s="29"/>
      <c r="E5" s="41" t="s">
        <v>17</v>
      </c>
      <c r="F5" s="29">
        <v>0</v>
      </c>
      <c r="G5" s="29">
        <v>0</v>
      </c>
      <c r="H5" s="25">
        <v>137550</v>
      </c>
      <c r="I5" s="25">
        <v>0</v>
      </c>
      <c r="J5" s="25">
        <f t="shared" si="0"/>
        <v>137550</v>
      </c>
    </row>
    <row r="6" spans="1:10" x14ac:dyDescent="0.3">
      <c r="A6" s="27">
        <v>9767213</v>
      </c>
      <c r="B6" s="28" t="s">
        <v>1</v>
      </c>
      <c r="C6" s="29">
        <v>1599682</v>
      </c>
      <c r="D6" s="29"/>
      <c r="E6" s="41" t="s">
        <v>5</v>
      </c>
      <c r="F6" s="29">
        <v>3</v>
      </c>
      <c r="G6" s="29">
        <v>0</v>
      </c>
      <c r="H6" s="25">
        <v>262424</v>
      </c>
      <c r="I6" s="25">
        <v>0</v>
      </c>
      <c r="J6" s="25">
        <f t="shared" si="0"/>
        <v>262424</v>
      </c>
    </row>
    <row r="7" spans="1:10" x14ac:dyDescent="0.3">
      <c r="A7" s="27">
        <v>4885366</v>
      </c>
      <c r="B7" s="31" t="s">
        <v>129</v>
      </c>
      <c r="C7" s="29">
        <v>22729305</v>
      </c>
      <c r="D7" s="29"/>
      <c r="E7" s="41" t="s">
        <v>5</v>
      </c>
      <c r="F7" s="29">
        <v>0</v>
      </c>
      <c r="G7" s="29">
        <v>0</v>
      </c>
      <c r="H7" s="25">
        <v>24300</v>
      </c>
      <c r="I7" s="25">
        <v>0</v>
      </c>
      <c r="J7" s="25">
        <f t="shared" si="0"/>
        <v>24300</v>
      </c>
    </row>
    <row r="8" spans="1:10" x14ac:dyDescent="0.3">
      <c r="A8" s="27">
        <v>1758706</v>
      </c>
      <c r="B8" s="31" t="s">
        <v>123</v>
      </c>
      <c r="C8" s="29">
        <v>1582241</v>
      </c>
      <c r="D8" s="29"/>
      <c r="E8" s="41" t="s">
        <v>58</v>
      </c>
      <c r="F8" s="29">
        <v>0</v>
      </c>
      <c r="G8" s="29">
        <v>0</v>
      </c>
      <c r="H8" s="25">
        <v>1124250</v>
      </c>
      <c r="I8" s="25">
        <v>0</v>
      </c>
      <c r="J8" s="25">
        <f t="shared" si="0"/>
        <v>1124250</v>
      </c>
    </row>
    <row r="9" spans="1:10" x14ac:dyDescent="0.3">
      <c r="A9" s="27">
        <v>2465748</v>
      </c>
      <c r="B9" s="31" t="s">
        <v>123</v>
      </c>
      <c r="C9" s="29">
        <v>1582241</v>
      </c>
      <c r="D9" s="29"/>
      <c r="E9" s="41" t="s">
        <v>22</v>
      </c>
      <c r="F9" s="29">
        <v>0</v>
      </c>
      <c r="G9" s="29">
        <v>0</v>
      </c>
      <c r="H9" s="25">
        <v>932680</v>
      </c>
      <c r="I9" s="25">
        <v>0</v>
      </c>
      <c r="J9" s="25">
        <f t="shared" si="0"/>
        <v>932680</v>
      </c>
    </row>
    <row r="10" spans="1:10" x14ac:dyDescent="0.3">
      <c r="A10" s="27">
        <v>3346325</v>
      </c>
      <c r="B10" s="28" t="s">
        <v>8</v>
      </c>
      <c r="C10" s="29">
        <v>28731191</v>
      </c>
      <c r="D10" s="29"/>
      <c r="E10" s="41" t="s">
        <v>9</v>
      </c>
      <c r="F10" s="29">
        <v>0</v>
      </c>
      <c r="G10" s="29">
        <v>0</v>
      </c>
      <c r="H10" s="25">
        <v>993400</v>
      </c>
      <c r="I10" s="25">
        <v>0</v>
      </c>
      <c r="J10" s="25">
        <f t="shared" si="0"/>
        <v>993400</v>
      </c>
    </row>
    <row r="11" spans="1:10" x14ac:dyDescent="0.3">
      <c r="A11" s="27">
        <v>2039109</v>
      </c>
      <c r="B11" s="28" t="s">
        <v>10</v>
      </c>
      <c r="C11" s="29">
        <v>68246901</v>
      </c>
      <c r="D11" s="29"/>
      <c r="E11" s="41" t="s">
        <v>3</v>
      </c>
      <c r="F11" s="29">
        <v>0</v>
      </c>
      <c r="G11" s="29">
        <v>0</v>
      </c>
      <c r="H11" s="25">
        <v>726210</v>
      </c>
      <c r="I11" s="25">
        <v>0</v>
      </c>
      <c r="J11" s="25">
        <f t="shared" si="0"/>
        <v>726210</v>
      </c>
    </row>
    <row r="12" spans="1:10" x14ac:dyDescent="0.3">
      <c r="A12" s="27">
        <v>5020855</v>
      </c>
      <c r="B12" s="28" t="s">
        <v>10</v>
      </c>
      <c r="C12" s="29">
        <v>68246901</v>
      </c>
      <c r="D12" s="29"/>
      <c r="E12" s="41" t="s">
        <v>11</v>
      </c>
      <c r="F12" s="29">
        <v>0</v>
      </c>
      <c r="G12" s="29">
        <v>40</v>
      </c>
      <c r="H12" s="25">
        <v>855750</v>
      </c>
      <c r="I12" s="25">
        <v>0</v>
      </c>
      <c r="J12" s="25">
        <f t="shared" si="0"/>
        <v>855750</v>
      </c>
    </row>
    <row r="13" spans="1:10" x14ac:dyDescent="0.3">
      <c r="A13" s="27">
        <v>5002625</v>
      </c>
      <c r="B13" s="31" t="s">
        <v>130</v>
      </c>
      <c r="C13" s="29">
        <v>499811</v>
      </c>
      <c r="D13" s="29"/>
      <c r="E13" s="41" t="s">
        <v>9</v>
      </c>
      <c r="F13" s="29">
        <v>0</v>
      </c>
      <c r="G13" s="29">
        <v>0</v>
      </c>
      <c r="H13" s="25">
        <v>91000</v>
      </c>
      <c r="I13" s="25">
        <v>0</v>
      </c>
      <c r="J13" s="25">
        <f t="shared" si="0"/>
        <v>91000</v>
      </c>
    </row>
    <row r="14" spans="1:10" x14ac:dyDescent="0.3">
      <c r="A14" s="27">
        <v>8535980</v>
      </c>
      <c r="B14" s="31" t="s">
        <v>130</v>
      </c>
      <c r="C14" s="29">
        <v>499811</v>
      </c>
      <c r="D14" s="29"/>
      <c r="E14" s="41" t="s">
        <v>22</v>
      </c>
      <c r="F14" s="29">
        <v>0</v>
      </c>
      <c r="G14" s="29">
        <v>0</v>
      </c>
      <c r="H14" s="25">
        <v>45000</v>
      </c>
      <c r="I14" s="25">
        <v>0</v>
      </c>
      <c r="J14" s="25">
        <f t="shared" si="0"/>
        <v>45000</v>
      </c>
    </row>
    <row r="15" spans="1:10" x14ac:dyDescent="0.3">
      <c r="A15" s="27">
        <v>6565086</v>
      </c>
      <c r="B15" s="28" t="s">
        <v>12</v>
      </c>
      <c r="C15" s="29">
        <v>26594145</v>
      </c>
      <c r="D15" s="29"/>
      <c r="E15" s="41" t="s">
        <v>13</v>
      </c>
      <c r="F15" s="29">
        <v>0</v>
      </c>
      <c r="G15" s="29">
        <v>0</v>
      </c>
      <c r="H15" s="25">
        <v>345840</v>
      </c>
      <c r="I15" s="25">
        <v>0</v>
      </c>
      <c r="J15" s="25">
        <f t="shared" si="0"/>
        <v>345840</v>
      </c>
    </row>
    <row r="16" spans="1:10" x14ac:dyDescent="0.3">
      <c r="A16" s="27">
        <v>6630553</v>
      </c>
      <c r="B16" s="28" t="s">
        <v>12</v>
      </c>
      <c r="C16" s="29">
        <v>26594145</v>
      </c>
      <c r="D16" s="29"/>
      <c r="E16" s="41" t="s">
        <v>14</v>
      </c>
      <c r="F16" s="29">
        <v>0</v>
      </c>
      <c r="G16" s="29">
        <v>0</v>
      </c>
      <c r="H16" s="25">
        <v>763250</v>
      </c>
      <c r="I16" s="25">
        <v>0</v>
      </c>
      <c r="J16" s="25">
        <f t="shared" si="0"/>
        <v>763250</v>
      </c>
    </row>
    <row r="17" spans="1:10" x14ac:dyDescent="0.3">
      <c r="A17" s="27">
        <v>8615860</v>
      </c>
      <c r="B17" s="28" t="s">
        <v>15</v>
      </c>
      <c r="C17" s="29">
        <v>3359344</v>
      </c>
      <c r="D17" s="29"/>
      <c r="E17" s="41" t="s">
        <v>13</v>
      </c>
      <c r="F17" s="29">
        <v>0</v>
      </c>
      <c r="G17" s="29">
        <v>0</v>
      </c>
      <c r="H17" s="25">
        <v>500000</v>
      </c>
      <c r="I17" s="25">
        <v>0</v>
      </c>
      <c r="J17" s="25">
        <f t="shared" si="0"/>
        <v>500000</v>
      </c>
    </row>
    <row r="18" spans="1:10" x14ac:dyDescent="0.3">
      <c r="A18" s="27">
        <v>4309907</v>
      </c>
      <c r="B18" s="28" t="s">
        <v>16</v>
      </c>
      <c r="C18" s="29">
        <v>25999044</v>
      </c>
      <c r="D18" s="29"/>
      <c r="E18" s="41" t="s">
        <v>17</v>
      </c>
      <c r="F18" s="29">
        <v>0</v>
      </c>
      <c r="G18" s="29">
        <v>0</v>
      </c>
      <c r="H18" s="25">
        <v>690800</v>
      </c>
      <c r="I18" s="25">
        <v>0</v>
      </c>
      <c r="J18" s="25">
        <f t="shared" si="0"/>
        <v>690800</v>
      </c>
    </row>
    <row r="19" spans="1:10" x14ac:dyDescent="0.3">
      <c r="A19" s="27">
        <v>5792625</v>
      </c>
      <c r="B19" s="28" t="s">
        <v>16</v>
      </c>
      <c r="C19" s="29">
        <v>25999044</v>
      </c>
      <c r="D19" s="29"/>
      <c r="E19" s="41" t="s">
        <v>17</v>
      </c>
      <c r="F19" s="29">
        <v>0</v>
      </c>
      <c r="G19" s="29">
        <v>0</v>
      </c>
      <c r="H19" s="25">
        <v>340860</v>
      </c>
      <c r="I19" s="25">
        <v>0</v>
      </c>
      <c r="J19" s="25">
        <f t="shared" si="0"/>
        <v>340860</v>
      </c>
    </row>
    <row r="20" spans="1:10" x14ac:dyDescent="0.3">
      <c r="A20" s="27">
        <v>6191102</v>
      </c>
      <c r="B20" s="28" t="s">
        <v>16</v>
      </c>
      <c r="C20" s="29">
        <v>25999044</v>
      </c>
      <c r="D20" s="29"/>
      <c r="E20" s="41" t="s">
        <v>17</v>
      </c>
      <c r="F20" s="29">
        <v>0</v>
      </c>
      <c r="G20" s="29">
        <v>0</v>
      </c>
      <c r="H20" s="25">
        <v>131640</v>
      </c>
      <c r="I20" s="25">
        <v>0</v>
      </c>
      <c r="J20" s="25">
        <f t="shared" si="0"/>
        <v>131640</v>
      </c>
    </row>
    <row r="21" spans="1:10" x14ac:dyDescent="0.3">
      <c r="A21" s="27">
        <v>7268793</v>
      </c>
      <c r="B21" s="28" t="s">
        <v>16</v>
      </c>
      <c r="C21" s="29">
        <v>25999044</v>
      </c>
      <c r="D21" s="29"/>
      <c r="E21" s="41" t="s">
        <v>2</v>
      </c>
      <c r="F21" s="29">
        <v>0</v>
      </c>
      <c r="G21" s="29">
        <v>23</v>
      </c>
      <c r="H21" s="25">
        <v>711440</v>
      </c>
      <c r="I21" s="25">
        <v>0</v>
      </c>
      <c r="J21" s="25">
        <f t="shared" si="0"/>
        <v>711440</v>
      </c>
    </row>
    <row r="22" spans="1:10" x14ac:dyDescent="0.3">
      <c r="A22" s="27">
        <v>9684449</v>
      </c>
      <c r="B22" s="28" t="s">
        <v>16</v>
      </c>
      <c r="C22" s="29">
        <v>25999044</v>
      </c>
      <c r="D22" s="29"/>
      <c r="E22" s="41" t="s">
        <v>17</v>
      </c>
      <c r="F22" s="29">
        <v>0</v>
      </c>
      <c r="G22" s="29">
        <v>0</v>
      </c>
      <c r="H22" s="25">
        <v>259890</v>
      </c>
      <c r="I22" s="25">
        <v>0</v>
      </c>
      <c r="J22" s="25">
        <f t="shared" si="0"/>
        <v>259890</v>
      </c>
    </row>
    <row r="23" spans="1:10" x14ac:dyDescent="0.3">
      <c r="A23" s="27">
        <v>9735411</v>
      </c>
      <c r="B23" s="28" t="s">
        <v>16</v>
      </c>
      <c r="C23" s="29">
        <v>25999044</v>
      </c>
      <c r="D23" s="29"/>
      <c r="E23" s="41" t="s">
        <v>0</v>
      </c>
      <c r="F23" s="29">
        <v>0</v>
      </c>
      <c r="G23" s="29">
        <v>0</v>
      </c>
      <c r="H23" s="25">
        <v>2523830</v>
      </c>
      <c r="I23" s="25">
        <v>0</v>
      </c>
      <c r="J23" s="25">
        <f t="shared" si="0"/>
        <v>2523830</v>
      </c>
    </row>
    <row r="24" spans="1:10" x14ac:dyDescent="0.3">
      <c r="A24" s="27">
        <v>3597628</v>
      </c>
      <c r="B24" s="28" t="s">
        <v>18</v>
      </c>
      <c r="C24" s="29">
        <v>48623865</v>
      </c>
      <c r="D24" s="29">
        <v>272523</v>
      </c>
      <c r="E24" s="41" t="s">
        <v>0</v>
      </c>
      <c r="F24" s="29">
        <v>0</v>
      </c>
      <c r="G24" s="29">
        <v>0</v>
      </c>
      <c r="H24" s="25">
        <v>150000</v>
      </c>
      <c r="I24" s="25">
        <v>0</v>
      </c>
      <c r="J24" s="25">
        <f t="shared" si="0"/>
        <v>150000</v>
      </c>
    </row>
    <row r="25" spans="1:10" x14ac:dyDescent="0.3">
      <c r="A25" s="27">
        <v>4987165</v>
      </c>
      <c r="B25" s="28" t="s">
        <v>18</v>
      </c>
      <c r="C25" s="29">
        <v>48623865</v>
      </c>
      <c r="D25" s="29">
        <v>272523</v>
      </c>
      <c r="E25" s="41" t="s">
        <v>22</v>
      </c>
      <c r="F25" s="29">
        <v>0</v>
      </c>
      <c r="G25" s="29">
        <v>0</v>
      </c>
      <c r="H25" s="25">
        <v>100000</v>
      </c>
      <c r="I25" s="25">
        <v>0</v>
      </c>
      <c r="J25" s="25">
        <f t="shared" si="0"/>
        <v>100000</v>
      </c>
    </row>
    <row r="26" spans="1:10" x14ac:dyDescent="0.3">
      <c r="A26" s="27">
        <v>7981863</v>
      </c>
      <c r="B26" s="28" t="s">
        <v>18</v>
      </c>
      <c r="C26" s="29">
        <v>48623865</v>
      </c>
      <c r="D26" s="29">
        <v>272523</v>
      </c>
      <c r="E26" s="41" t="s">
        <v>11</v>
      </c>
      <c r="F26" s="29">
        <v>0</v>
      </c>
      <c r="G26" s="29">
        <v>20</v>
      </c>
      <c r="H26" s="25">
        <v>163510</v>
      </c>
      <c r="I26" s="25">
        <v>0</v>
      </c>
      <c r="J26" s="25">
        <f t="shared" si="0"/>
        <v>163510</v>
      </c>
    </row>
    <row r="27" spans="1:10" x14ac:dyDescent="0.3">
      <c r="A27" s="27">
        <v>2180159</v>
      </c>
      <c r="B27" s="28" t="s">
        <v>20</v>
      </c>
      <c r="C27" s="29">
        <v>2430428</v>
      </c>
      <c r="D27" s="29"/>
      <c r="E27" s="41" t="s">
        <v>21</v>
      </c>
      <c r="F27" s="29">
        <v>3</v>
      </c>
      <c r="G27" s="29">
        <v>0</v>
      </c>
      <c r="H27" s="25">
        <v>433680</v>
      </c>
      <c r="I27" s="25">
        <v>0</v>
      </c>
      <c r="J27" s="25">
        <f t="shared" si="0"/>
        <v>433680</v>
      </c>
    </row>
    <row r="28" spans="1:10" x14ac:dyDescent="0.3">
      <c r="A28" s="27">
        <v>2333254</v>
      </c>
      <c r="B28" s="28" t="s">
        <v>20</v>
      </c>
      <c r="C28" s="29">
        <v>2430428</v>
      </c>
      <c r="D28" s="29"/>
      <c r="E28" s="41" t="s">
        <v>2</v>
      </c>
      <c r="F28" s="29">
        <v>0</v>
      </c>
      <c r="G28" s="29">
        <v>18</v>
      </c>
      <c r="H28" s="25">
        <v>790920</v>
      </c>
      <c r="I28" s="25">
        <v>0</v>
      </c>
      <c r="J28" s="25">
        <f t="shared" si="0"/>
        <v>790920</v>
      </c>
    </row>
    <row r="29" spans="1:10" x14ac:dyDescent="0.3">
      <c r="A29" s="27">
        <v>1415250</v>
      </c>
      <c r="B29" s="28" t="s">
        <v>162</v>
      </c>
      <c r="C29" s="29">
        <v>46522182</v>
      </c>
      <c r="D29" s="29"/>
      <c r="E29" s="41" t="s">
        <v>22</v>
      </c>
      <c r="F29" s="29">
        <v>0</v>
      </c>
      <c r="G29" s="29">
        <v>0</v>
      </c>
      <c r="H29" s="25">
        <v>772140</v>
      </c>
      <c r="I29" s="25">
        <v>0</v>
      </c>
      <c r="J29" s="25">
        <f t="shared" si="0"/>
        <v>772140</v>
      </c>
    </row>
    <row r="30" spans="1:10" x14ac:dyDescent="0.3">
      <c r="A30" s="27">
        <v>6913287</v>
      </c>
      <c r="B30" s="28" t="s">
        <v>162</v>
      </c>
      <c r="C30" s="29">
        <v>46522182</v>
      </c>
      <c r="D30" s="29"/>
      <c r="E30" s="41" t="s">
        <v>49</v>
      </c>
      <c r="F30" s="29">
        <v>0</v>
      </c>
      <c r="G30" s="29">
        <v>20</v>
      </c>
      <c r="H30" s="25">
        <v>247630</v>
      </c>
      <c r="I30" s="25">
        <v>0</v>
      </c>
      <c r="J30" s="25">
        <f t="shared" si="0"/>
        <v>247630</v>
      </c>
    </row>
    <row r="31" spans="1:10" x14ac:dyDescent="0.3">
      <c r="A31" s="27">
        <v>9223411</v>
      </c>
      <c r="B31" s="28" t="s">
        <v>162</v>
      </c>
      <c r="C31" s="29">
        <v>46522182</v>
      </c>
      <c r="D31" s="29"/>
      <c r="E31" s="41" t="s">
        <v>21</v>
      </c>
      <c r="F31" s="29">
        <v>4</v>
      </c>
      <c r="G31" s="29">
        <v>0</v>
      </c>
      <c r="H31" s="25">
        <v>416470</v>
      </c>
      <c r="I31" s="25">
        <v>0</v>
      </c>
      <c r="J31" s="25">
        <f t="shared" si="0"/>
        <v>416470</v>
      </c>
    </row>
    <row r="32" spans="1:10" x14ac:dyDescent="0.3">
      <c r="A32" s="27">
        <v>9264829</v>
      </c>
      <c r="B32" s="28" t="s">
        <v>162</v>
      </c>
      <c r="C32" s="29">
        <v>46522182</v>
      </c>
      <c r="D32" s="29"/>
      <c r="E32" s="41" t="s">
        <v>6</v>
      </c>
      <c r="F32" s="29">
        <v>16</v>
      </c>
      <c r="G32" s="29">
        <v>0</v>
      </c>
      <c r="H32" s="25">
        <v>1504750</v>
      </c>
      <c r="I32" s="25">
        <v>0</v>
      </c>
      <c r="J32" s="25">
        <f t="shared" si="0"/>
        <v>1504750</v>
      </c>
    </row>
    <row r="33" spans="1:10" x14ac:dyDescent="0.3">
      <c r="A33" s="27">
        <v>1806042</v>
      </c>
      <c r="B33" s="28" t="s">
        <v>23</v>
      </c>
      <c r="C33" s="29">
        <v>43464343</v>
      </c>
      <c r="D33" s="29"/>
      <c r="E33" s="41" t="s">
        <v>3</v>
      </c>
      <c r="F33" s="29">
        <v>0</v>
      </c>
      <c r="G33" s="29">
        <v>0</v>
      </c>
      <c r="H33" s="25">
        <v>518940</v>
      </c>
      <c r="I33" s="25">
        <v>0</v>
      </c>
      <c r="J33" s="25">
        <f t="shared" si="0"/>
        <v>518940</v>
      </c>
    </row>
    <row r="34" spans="1:10" x14ac:dyDescent="0.3">
      <c r="A34" s="27">
        <v>6361701</v>
      </c>
      <c r="B34" s="28" t="s">
        <v>23</v>
      </c>
      <c r="C34" s="29">
        <v>43464343</v>
      </c>
      <c r="D34" s="29"/>
      <c r="E34" s="41" t="s">
        <v>22</v>
      </c>
      <c r="F34" s="29">
        <v>0</v>
      </c>
      <c r="G34" s="29">
        <v>0</v>
      </c>
      <c r="H34" s="25">
        <v>428080</v>
      </c>
      <c r="I34" s="25">
        <v>0</v>
      </c>
      <c r="J34" s="25">
        <f t="shared" si="0"/>
        <v>428080</v>
      </c>
    </row>
    <row r="35" spans="1:10" x14ac:dyDescent="0.3">
      <c r="A35" s="27">
        <v>6447139</v>
      </c>
      <c r="B35" s="28" t="s">
        <v>23</v>
      </c>
      <c r="C35" s="29">
        <v>43464343</v>
      </c>
      <c r="D35" s="29"/>
      <c r="E35" s="41" t="s">
        <v>9</v>
      </c>
      <c r="F35" s="29">
        <v>0</v>
      </c>
      <c r="G35" s="29">
        <v>0</v>
      </c>
      <c r="H35" s="25">
        <v>200000</v>
      </c>
      <c r="I35" s="25">
        <v>0</v>
      </c>
      <c r="J35" s="25">
        <f t="shared" ref="J35:J66" si="1">H35-I35</f>
        <v>200000</v>
      </c>
    </row>
    <row r="36" spans="1:10" x14ac:dyDescent="0.3">
      <c r="A36" s="27">
        <v>7790627</v>
      </c>
      <c r="B36" s="28" t="s">
        <v>23</v>
      </c>
      <c r="C36" s="29">
        <v>43464343</v>
      </c>
      <c r="D36" s="29"/>
      <c r="E36" s="41" t="s">
        <v>5</v>
      </c>
      <c r="F36" s="29">
        <v>0</v>
      </c>
      <c r="G36" s="29">
        <v>0</v>
      </c>
      <c r="H36" s="25">
        <v>24000</v>
      </c>
      <c r="I36" s="25">
        <v>0</v>
      </c>
      <c r="J36" s="25">
        <f t="shared" si="1"/>
        <v>24000</v>
      </c>
    </row>
    <row r="37" spans="1:10" ht="14.55" customHeight="1" x14ac:dyDescent="0.3">
      <c r="A37" s="27">
        <v>1008575</v>
      </c>
      <c r="B37" s="28" t="s">
        <v>24</v>
      </c>
      <c r="C37" s="29">
        <v>43462162</v>
      </c>
      <c r="D37" s="29"/>
      <c r="E37" s="41" t="s">
        <v>0</v>
      </c>
      <c r="F37" s="29">
        <v>0</v>
      </c>
      <c r="G37" s="29">
        <v>0</v>
      </c>
      <c r="H37" s="25">
        <v>545640</v>
      </c>
      <c r="I37" s="25">
        <v>0</v>
      </c>
      <c r="J37" s="25">
        <f t="shared" si="1"/>
        <v>545640</v>
      </c>
    </row>
    <row r="38" spans="1:10" x14ac:dyDescent="0.3">
      <c r="A38" s="27">
        <v>1567065</v>
      </c>
      <c r="B38" s="28" t="s">
        <v>24</v>
      </c>
      <c r="C38" s="29">
        <v>43462162</v>
      </c>
      <c r="D38" s="29"/>
      <c r="E38" s="41" t="s">
        <v>2</v>
      </c>
      <c r="F38" s="29">
        <v>0</v>
      </c>
      <c r="G38" s="29">
        <v>12</v>
      </c>
      <c r="H38" s="25">
        <v>200000</v>
      </c>
      <c r="I38" s="25">
        <v>0</v>
      </c>
      <c r="J38" s="25">
        <f t="shared" si="1"/>
        <v>200000</v>
      </c>
    </row>
    <row r="39" spans="1:10" x14ac:dyDescent="0.3">
      <c r="A39" s="27">
        <v>7857005</v>
      </c>
      <c r="B39" s="28" t="s">
        <v>24</v>
      </c>
      <c r="C39" s="29">
        <v>43462162</v>
      </c>
      <c r="D39" s="29"/>
      <c r="E39" s="41" t="s">
        <v>19</v>
      </c>
      <c r="F39" s="29">
        <v>18</v>
      </c>
      <c r="G39" s="29">
        <v>0</v>
      </c>
      <c r="H39" s="25">
        <v>450000</v>
      </c>
      <c r="I39" s="25">
        <v>0</v>
      </c>
      <c r="J39" s="25">
        <f t="shared" si="1"/>
        <v>450000</v>
      </c>
    </row>
    <row r="40" spans="1:10" x14ac:dyDescent="0.3">
      <c r="A40" s="27">
        <v>8936486</v>
      </c>
      <c r="B40" s="28" t="s">
        <v>24</v>
      </c>
      <c r="C40" s="29">
        <v>43462162</v>
      </c>
      <c r="D40" s="29"/>
      <c r="E40" s="41" t="s">
        <v>25</v>
      </c>
      <c r="F40" s="29">
        <v>15</v>
      </c>
      <c r="G40" s="29">
        <v>0</v>
      </c>
      <c r="H40" s="25">
        <v>300000</v>
      </c>
      <c r="I40" s="25">
        <v>0</v>
      </c>
      <c r="J40" s="25">
        <f t="shared" si="1"/>
        <v>300000</v>
      </c>
    </row>
    <row r="41" spans="1:10" x14ac:dyDescent="0.3">
      <c r="A41" s="27">
        <v>5646573</v>
      </c>
      <c r="B41" s="28" t="s">
        <v>26</v>
      </c>
      <c r="C41" s="29">
        <v>42197449</v>
      </c>
      <c r="D41" s="29"/>
      <c r="E41" s="41" t="s">
        <v>13</v>
      </c>
      <c r="F41" s="29">
        <v>0</v>
      </c>
      <c r="G41" s="29">
        <v>0</v>
      </c>
      <c r="H41" s="25">
        <v>140000</v>
      </c>
      <c r="I41" s="25">
        <v>0</v>
      </c>
      <c r="J41" s="25">
        <f t="shared" si="1"/>
        <v>140000</v>
      </c>
    </row>
    <row r="42" spans="1:10" x14ac:dyDescent="0.3">
      <c r="A42" s="27">
        <v>5745726</v>
      </c>
      <c r="B42" s="32" t="s">
        <v>134</v>
      </c>
      <c r="C42" s="32">
        <v>62726714</v>
      </c>
      <c r="D42" s="29"/>
      <c r="E42" s="41" t="s">
        <v>49</v>
      </c>
      <c r="F42" s="29">
        <v>0</v>
      </c>
      <c r="G42" s="29">
        <v>25</v>
      </c>
      <c r="H42" s="25">
        <v>438140</v>
      </c>
      <c r="I42" s="25">
        <v>0</v>
      </c>
      <c r="J42" s="25">
        <f t="shared" si="1"/>
        <v>438140</v>
      </c>
    </row>
    <row r="43" spans="1:10" x14ac:dyDescent="0.3">
      <c r="A43" s="27">
        <v>2583952</v>
      </c>
      <c r="B43" s="28" t="s">
        <v>27</v>
      </c>
      <c r="C43" s="29">
        <v>26561433</v>
      </c>
      <c r="D43" s="29"/>
      <c r="E43" s="41" t="s">
        <v>13</v>
      </c>
      <c r="F43" s="29">
        <v>0</v>
      </c>
      <c r="G43" s="29">
        <v>0</v>
      </c>
      <c r="H43" s="25">
        <v>347040</v>
      </c>
      <c r="I43" s="25">
        <v>0</v>
      </c>
      <c r="J43" s="25">
        <f t="shared" si="1"/>
        <v>347040</v>
      </c>
    </row>
    <row r="44" spans="1:10" x14ac:dyDescent="0.3">
      <c r="A44" s="27">
        <v>1494293</v>
      </c>
      <c r="B44" s="28" t="s">
        <v>28</v>
      </c>
      <c r="C44" s="29">
        <v>2305291</v>
      </c>
      <c r="D44" s="29"/>
      <c r="E44" s="41" t="s">
        <v>13</v>
      </c>
      <c r="F44" s="29">
        <v>0</v>
      </c>
      <c r="G44" s="29">
        <v>0</v>
      </c>
      <c r="H44" s="25">
        <v>231570</v>
      </c>
      <c r="I44" s="25">
        <v>0</v>
      </c>
      <c r="J44" s="25">
        <f t="shared" si="1"/>
        <v>231570</v>
      </c>
    </row>
    <row r="45" spans="1:10" x14ac:dyDescent="0.3">
      <c r="A45" s="27">
        <v>4271738</v>
      </c>
      <c r="B45" s="28" t="s">
        <v>171</v>
      </c>
      <c r="C45" s="29">
        <v>27031161</v>
      </c>
      <c r="D45" s="29"/>
      <c r="E45" s="41" t="s">
        <v>3</v>
      </c>
      <c r="F45" s="29">
        <v>0</v>
      </c>
      <c r="G45" s="29">
        <v>0</v>
      </c>
      <c r="H45" s="25">
        <v>1466560</v>
      </c>
      <c r="I45" s="25">
        <v>0</v>
      </c>
      <c r="J45" s="25">
        <f t="shared" si="1"/>
        <v>1466560</v>
      </c>
    </row>
    <row r="46" spans="1:10" x14ac:dyDescent="0.3">
      <c r="A46" s="27">
        <v>1905494</v>
      </c>
      <c r="B46" s="28" t="s">
        <v>143</v>
      </c>
      <c r="C46" s="29">
        <v>26012294</v>
      </c>
      <c r="D46" s="29"/>
      <c r="E46" s="41" t="s">
        <v>21</v>
      </c>
      <c r="F46" s="29">
        <v>22</v>
      </c>
      <c r="G46" s="29">
        <v>0</v>
      </c>
      <c r="H46" s="25">
        <v>550000</v>
      </c>
      <c r="I46" s="25">
        <v>0</v>
      </c>
      <c r="J46" s="25">
        <f t="shared" si="1"/>
        <v>550000</v>
      </c>
    </row>
    <row r="47" spans="1:10" x14ac:dyDescent="0.3">
      <c r="A47" s="33">
        <v>7354852</v>
      </c>
      <c r="B47" s="31" t="s">
        <v>152</v>
      </c>
      <c r="C47" s="29">
        <v>9618724</v>
      </c>
      <c r="D47" s="29"/>
      <c r="E47" s="41" t="s">
        <v>19</v>
      </c>
      <c r="F47" s="29">
        <v>43</v>
      </c>
      <c r="G47" s="29">
        <v>0</v>
      </c>
      <c r="H47" s="25">
        <v>2531160</v>
      </c>
      <c r="I47" s="25">
        <v>0</v>
      </c>
      <c r="J47" s="25">
        <f t="shared" si="1"/>
        <v>2531160</v>
      </c>
    </row>
    <row r="48" spans="1:10" x14ac:dyDescent="0.3">
      <c r="A48" s="34">
        <v>8152602</v>
      </c>
      <c r="B48" s="31" t="s">
        <v>152</v>
      </c>
      <c r="C48" s="29">
        <v>9618724</v>
      </c>
      <c r="D48" s="29"/>
      <c r="E48" s="41" t="s">
        <v>21</v>
      </c>
      <c r="F48" s="29">
        <v>4</v>
      </c>
      <c r="G48" s="29">
        <v>0</v>
      </c>
      <c r="H48" s="25">
        <v>936934</v>
      </c>
      <c r="I48" s="25">
        <v>0</v>
      </c>
      <c r="J48" s="25">
        <f t="shared" si="1"/>
        <v>936934</v>
      </c>
    </row>
    <row r="49" spans="1:10" x14ac:dyDescent="0.3">
      <c r="A49" s="27">
        <v>4547815</v>
      </c>
      <c r="B49" s="28" t="s">
        <v>48</v>
      </c>
      <c r="C49" s="29">
        <v>25999150</v>
      </c>
      <c r="D49" s="29"/>
      <c r="E49" s="41" t="s">
        <v>11</v>
      </c>
      <c r="F49" s="29">
        <v>0</v>
      </c>
      <c r="G49" s="29">
        <v>14</v>
      </c>
      <c r="H49" s="25">
        <v>207510</v>
      </c>
      <c r="I49" s="25">
        <v>0</v>
      </c>
      <c r="J49" s="25">
        <f t="shared" si="1"/>
        <v>207510</v>
      </c>
    </row>
    <row r="50" spans="1:10" x14ac:dyDescent="0.3">
      <c r="A50" s="27">
        <v>6749255</v>
      </c>
      <c r="B50" s="28" t="s">
        <v>48</v>
      </c>
      <c r="C50" s="29">
        <v>25999150</v>
      </c>
      <c r="D50" s="29"/>
      <c r="E50" s="41" t="s">
        <v>21</v>
      </c>
      <c r="F50" s="29">
        <v>9</v>
      </c>
      <c r="G50" s="29">
        <v>0</v>
      </c>
      <c r="H50" s="25">
        <v>453580</v>
      </c>
      <c r="I50" s="25">
        <v>0</v>
      </c>
      <c r="J50" s="25">
        <f t="shared" si="1"/>
        <v>453580</v>
      </c>
    </row>
    <row r="51" spans="1:10" x14ac:dyDescent="0.3">
      <c r="A51" s="27">
        <v>6989404</v>
      </c>
      <c r="B51" s="28" t="s">
        <v>48</v>
      </c>
      <c r="C51" s="29">
        <v>25999150</v>
      </c>
      <c r="D51" s="29"/>
      <c r="E51" s="41" t="s">
        <v>49</v>
      </c>
      <c r="F51" s="29">
        <v>0</v>
      </c>
      <c r="G51" s="29">
        <v>20</v>
      </c>
      <c r="H51" s="25">
        <v>98850</v>
      </c>
      <c r="I51" s="25">
        <v>0</v>
      </c>
      <c r="J51" s="25">
        <f t="shared" si="1"/>
        <v>98850</v>
      </c>
    </row>
    <row r="52" spans="1:10" x14ac:dyDescent="0.3">
      <c r="A52" s="27">
        <v>9199716</v>
      </c>
      <c r="B52" s="28" t="s">
        <v>48</v>
      </c>
      <c r="C52" s="29">
        <v>25999150</v>
      </c>
      <c r="D52" s="29"/>
      <c r="E52" s="41" t="s">
        <v>0</v>
      </c>
      <c r="F52" s="29">
        <v>0</v>
      </c>
      <c r="G52" s="29">
        <v>0</v>
      </c>
      <c r="H52" s="25">
        <v>1202950</v>
      </c>
      <c r="I52" s="25">
        <v>0</v>
      </c>
      <c r="J52" s="25">
        <f t="shared" si="1"/>
        <v>1202950</v>
      </c>
    </row>
    <row r="53" spans="1:10" x14ac:dyDescent="0.3">
      <c r="A53" s="27">
        <v>8902089</v>
      </c>
      <c r="B53" s="28" t="s">
        <v>50</v>
      </c>
      <c r="C53" s="29">
        <v>73635391</v>
      </c>
      <c r="D53" s="29"/>
      <c r="E53" s="41" t="s">
        <v>3</v>
      </c>
      <c r="F53" s="29">
        <v>0</v>
      </c>
      <c r="G53" s="29">
        <v>0</v>
      </c>
      <c r="H53" s="25">
        <v>620260</v>
      </c>
      <c r="I53" s="25">
        <v>0</v>
      </c>
      <c r="J53" s="25">
        <f t="shared" si="1"/>
        <v>620260</v>
      </c>
    </row>
    <row r="54" spans="1:10" x14ac:dyDescent="0.3">
      <c r="A54" s="27">
        <v>7566271</v>
      </c>
      <c r="B54" s="28" t="s">
        <v>53</v>
      </c>
      <c r="C54" s="29">
        <v>66000653</v>
      </c>
      <c r="D54" s="29"/>
      <c r="E54" s="41" t="s">
        <v>3</v>
      </c>
      <c r="F54" s="29">
        <v>0</v>
      </c>
      <c r="G54" s="29">
        <v>0</v>
      </c>
      <c r="H54" s="25">
        <v>2090000</v>
      </c>
      <c r="I54" s="25">
        <v>0</v>
      </c>
      <c r="J54" s="25">
        <f t="shared" si="1"/>
        <v>2090000</v>
      </c>
    </row>
    <row r="55" spans="1:10" x14ac:dyDescent="0.3">
      <c r="A55" s="27">
        <v>8365172</v>
      </c>
      <c r="B55" s="28" t="s">
        <v>54</v>
      </c>
      <c r="C55" s="29">
        <v>1994352</v>
      </c>
      <c r="D55" s="29"/>
      <c r="E55" s="41" t="s">
        <v>55</v>
      </c>
      <c r="F55" s="29">
        <v>0</v>
      </c>
      <c r="G55" s="29">
        <v>0</v>
      </c>
      <c r="H55" s="25">
        <v>333860</v>
      </c>
      <c r="I55" s="25">
        <v>0</v>
      </c>
      <c r="J55" s="25">
        <f t="shared" si="1"/>
        <v>333860</v>
      </c>
    </row>
    <row r="56" spans="1:10" x14ac:dyDescent="0.3">
      <c r="A56" s="27">
        <v>9608144</v>
      </c>
      <c r="B56" s="28" t="s">
        <v>54</v>
      </c>
      <c r="C56" s="29">
        <v>1994352</v>
      </c>
      <c r="D56" s="29"/>
      <c r="E56" s="41" t="s">
        <v>13</v>
      </c>
      <c r="F56" s="29">
        <v>0</v>
      </c>
      <c r="G56" s="29">
        <v>0</v>
      </c>
      <c r="H56" s="25">
        <v>293490</v>
      </c>
      <c r="I56" s="25">
        <v>0</v>
      </c>
      <c r="J56" s="25">
        <f t="shared" si="1"/>
        <v>293490</v>
      </c>
    </row>
    <row r="57" spans="1:10" x14ac:dyDescent="0.3">
      <c r="A57" s="27">
        <v>1356155</v>
      </c>
      <c r="B57" s="28" t="s">
        <v>155</v>
      </c>
      <c r="C57" s="29">
        <v>44477309</v>
      </c>
      <c r="D57" s="29"/>
      <c r="E57" s="41" t="s">
        <v>0</v>
      </c>
      <c r="F57" s="29">
        <v>0</v>
      </c>
      <c r="G57" s="29">
        <v>0</v>
      </c>
      <c r="H57" s="25">
        <v>370000</v>
      </c>
      <c r="I57" s="25">
        <v>0</v>
      </c>
      <c r="J57" s="25">
        <f t="shared" si="1"/>
        <v>370000</v>
      </c>
    </row>
    <row r="58" spans="1:10" x14ac:dyDescent="0.3">
      <c r="A58" s="27">
        <v>5894253</v>
      </c>
      <c r="B58" s="28" t="s">
        <v>155</v>
      </c>
      <c r="C58" s="29">
        <v>44477309</v>
      </c>
      <c r="D58" s="29"/>
      <c r="E58" s="41" t="s">
        <v>19</v>
      </c>
      <c r="F58" s="29">
        <v>25</v>
      </c>
      <c r="G58" s="29">
        <v>0</v>
      </c>
      <c r="H58" s="25">
        <v>676440</v>
      </c>
      <c r="I58" s="25">
        <v>0</v>
      </c>
      <c r="J58" s="25">
        <f t="shared" si="1"/>
        <v>676440</v>
      </c>
    </row>
    <row r="59" spans="1:10" x14ac:dyDescent="0.3">
      <c r="A59" s="35">
        <v>5062050</v>
      </c>
      <c r="B59" s="28" t="s">
        <v>56</v>
      </c>
      <c r="C59" s="29">
        <v>3847926</v>
      </c>
      <c r="D59" s="29"/>
      <c r="E59" s="41" t="s">
        <v>2</v>
      </c>
      <c r="F59" s="29">
        <v>0</v>
      </c>
      <c r="G59" s="29">
        <v>6</v>
      </c>
      <c r="H59" s="25">
        <v>425360</v>
      </c>
      <c r="I59" s="25">
        <v>0</v>
      </c>
      <c r="J59" s="25">
        <f t="shared" si="1"/>
        <v>425360</v>
      </c>
    </row>
    <row r="60" spans="1:10" x14ac:dyDescent="0.3">
      <c r="A60" s="27">
        <v>8299792</v>
      </c>
      <c r="B60" s="28" t="s">
        <v>56</v>
      </c>
      <c r="C60" s="29">
        <v>3847926</v>
      </c>
      <c r="D60" s="29"/>
      <c r="E60" s="41" t="s">
        <v>13</v>
      </c>
      <c r="F60" s="29">
        <v>0</v>
      </c>
      <c r="G60" s="29">
        <v>0</v>
      </c>
      <c r="H60" s="25">
        <v>464090</v>
      </c>
      <c r="I60" s="25">
        <v>0</v>
      </c>
      <c r="J60" s="25">
        <f t="shared" si="1"/>
        <v>464090</v>
      </c>
    </row>
    <row r="61" spans="1:10" x14ac:dyDescent="0.3">
      <c r="A61" s="27">
        <v>1201932</v>
      </c>
      <c r="B61" s="28" t="s">
        <v>57</v>
      </c>
      <c r="C61" s="29">
        <v>62695487</v>
      </c>
      <c r="D61" s="29"/>
      <c r="E61" s="41" t="s">
        <v>13</v>
      </c>
      <c r="F61" s="29">
        <v>0</v>
      </c>
      <c r="G61" s="29">
        <v>0</v>
      </c>
      <c r="H61" s="25">
        <v>668880</v>
      </c>
      <c r="I61" s="25">
        <v>0</v>
      </c>
      <c r="J61" s="25">
        <f t="shared" si="1"/>
        <v>668880</v>
      </c>
    </row>
    <row r="62" spans="1:10" x14ac:dyDescent="0.3">
      <c r="A62" s="27">
        <v>1537615</v>
      </c>
      <c r="B62" s="28" t="s">
        <v>57</v>
      </c>
      <c r="C62" s="29">
        <v>62695487</v>
      </c>
      <c r="D62" s="29"/>
      <c r="E62" s="41" t="s">
        <v>58</v>
      </c>
      <c r="F62" s="29">
        <v>0</v>
      </c>
      <c r="G62" s="29">
        <v>0</v>
      </c>
      <c r="H62" s="25">
        <v>140000</v>
      </c>
      <c r="I62" s="25">
        <v>0</v>
      </c>
      <c r="J62" s="25">
        <f t="shared" si="1"/>
        <v>140000</v>
      </c>
    </row>
    <row r="63" spans="1:10" x14ac:dyDescent="0.3">
      <c r="A63" s="27">
        <v>5814347</v>
      </c>
      <c r="B63" s="28" t="s">
        <v>57</v>
      </c>
      <c r="C63" s="29">
        <v>62695487</v>
      </c>
      <c r="D63" s="29"/>
      <c r="E63" s="41" t="s">
        <v>59</v>
      </c>
      <c r="F63" s="29">
        <v>0</v>
      </c>
      <c r="G63" s="29">
        <v>0</v>
      </c>
      <c r="H63" s="25">
        <v>400000</v>
      </c>
      <c r="I63" s="25">
        <v>0</v>
      </c>
      <c r="J63" s="25">
        <f t="shared" si="1"/>
        <v>400000</v>
      </c>
    </row>
    <row r="64" spans="1:10" x14ac:dyDescent="0.3">
      <c r="A64" s="30">
        <v>1186062</v>
      </c>
      <c r="B64" s="36" t="s">
        <v>149</v>
      </c>
      <c r="C64" s="29">
        <v>8512914</v>
      </c>
      <c r="D64" s="29"/>
      <c r="E64" s="41" t="s">
        <v>22</v>
      </c>
      <c r="F64" s="29">
        <v>0</v>
      </c>
      <c r="G64" s="29">
        <v>0</v>
      </c>
      <c r="H64" s="25">
        <v>558200</v>
      </c>
      <c r="I64" s="25">
        <v>0</v>
      </c>
      <c r="J64" s="25">
        <f t="shared" si="1"/>
        <v>558200</v>
      </c>
    </row>
    <row r="65" spans="1:10" x14ac:dyDescent="0.3">
      <c r="A65" s="27">
        <v>2813433</v>
      </c>
      <c r="B65" s="28" t="s">
        <v>71</v>
      </c>
      <c r="C65" s="29">
        <v>278386</v>
      </c>
      <c r="D65" s="29"/>
      <c r="E65" s="41" t="s">
        <v>11</v>
      </c>
      <c r="F65" s="29">
        <v>0</v>
      </c>
      <c r="G65" s="29">
        <v>10</v>
      </c>
      <c r="H65" s="25">
        <v>64000</v>
      </c>
      <c r="I65" s="25">
        <v>0</v>
      </c>
      <c r="J65" s="25">
        <f t="shared" si="1"/>
        <v>64000</v>
      </c>
    </row>
    <row r="66" spans="1:10" x14ac:dyDescent="0.3">
      <c r="A66" s="27">
        <v>5204562</v>
      </c>
      <c r="B66" s="28" t="s">
        <v>71</v>
      </c>
      <c r="C66" s="29">
        <v>278386</v>
      </c>
      <c r="D66" s="29"/>
      <c r="E66" s="41" t="s">
        <v>0</v>
      </c>
      <c r="F66" s="29">
        <v>0</v>
      </c>
      <c r="G66" s="29">
        <v>0</v>
      </c>
      <c r="H66" s="25">
        <v>173000</v>
      </c>
      <c r="I66" s="25">
        <v>0</v>
      </c>
      <c r="J66" s="25">
        <f t="shared" si="1"/>
        <v>173000</v>
      </c>
    </row>
    <row r="67" spans="1:10" x14ac:dyDescent="0.3">
      <c r="A67" s="27">
        <v>4782003</v>
      </c>
      <c r="B67" s="28" t="s">
        <v>76</v>
      </c>
      <c r="C67" s="29">
        <v>62730631</v>
      </c>
      <c r="D67" s="29">
        <v>272876</v>
      </c>
      <c r="E67" s="41" t="s">
        <v>19</v>
      </c>
      <c r="F67" s="29">
        <v>44</v>
      </c>
      <c r="G67" s="29">
        <v>0</v>
      </c>
      <c r="H67" s="25">
        <v>200000</v>
      </c>
      <c r="I67" s="25">
        <v>0</v>
      </c>
      <c r="J67" s="25">
        <f t="shared" ref="J67:J98" si="2">H67-I67</f>
        <v>200000</v>
      </c>
    </row>
    <row r="68" spans="1:10" x14ac:dyDescent="0.3">
      <c r="A68" s="27">
        <v>2540162</v>
      </c>
      <c r="B68" s="28" t="s">
        <v>78</v>
      </c>
      <c r="C68" s="29">
        <v>63213206</v>
      </c>
      <c r="D68" s="29"/>
      <c r="E68" s="41" t="s">
        <v>0</v>
      </c>
      <c r="F68" s="29">
        <v>0</v>
      </c>
      <c r="G68" s="29">
        <v>0</v>
      </c>
      <c r="H68" s="25">
        <v>450000</v>
      </c>
      <c r="I68" s="25">
        <v>0</v>
      </c>
      <c r="J68" s="25">
        <f t="shared" si="2"/>
        <v>450000</v>
      </c>
    </row>
    <row r="69" spans="1:10" x14ac:dyDescent="0.3">
      <c r="A69" s="27">
        <v>5755112</v>
      </c>
      <c r="B69" s="31" t="s">
        <v>153</v>
      </c>
      <c r="C69" s="29">
        <v>7978863</v>
      </c>
      <c r="D69" s="29">
        <v>278360</v>
      </c>
      <c r="E69" s="41" t="s">
        <v>121</v>
      </c>
      <c r="F69" s="29">
        <v>32</v>
      </c>
      <c r="G69" s="29">
        <v>0</v>
      </c>
      <c r="H69" s="25">
        <v>150000</v>
      </c>
      <c r="I69" s="25">
        <v>0</v>
      </c>
      <c r="J69" s="25">
        <f t="shared" si="2"/>
        <v>150000</v>
      </c>
    </row>
    <row r="70" spans="1:10" x14ac:dyDescent="0.3">
      <c r="A70" s="27">
        <v>3523407</v>
      </c>
      <c r="B70" s="31" t="s">
        <v>125</v>
      </c>
      <c r="C70" s="29">
        <v>26623064</v>
      </c>
      <c r="D70" s="29"/>
      <c r="E70" s="41" t="s">
        <v>25</v>
      </c>
      <c r="F70" s="29">
        <v>1</v>
      </c>
      <c r="G70" s="29">
        <v>0</v>
      </c>
      <c r="H70" s="25">
        <v>240000</v>
      </c>
      <c r="I70" s="25">
        <v>0</v>
      </c>
      <c r="J70" s="25">
        <f t="shared" si="2"/>
        <v>240000</v>
      </c>
    </row>
    <row r="71" spans="1:10" x14ac:dyDescent="0.3">
      <c r="A71" s="34">
        <v>5904624</v>
      </c>
      <c r="B71" s="37" t="s">
        <v>159</v>
      </c>
      <c r="C71" s="29">
        <v>8286906</v>
      </c>
      <c r="D71" s="29"/>
      <c r="E71" s="41" t="s">
        <v>13</v>
      </c>
      <c r="F71" s="29">
        <v>0</v>
      </c>
      <c r="G71" s="29">
        <v>0</v>
      </c>
      <c r="H71" s="25">
        <v>170950</v>
      </c>
      <c r="I71" s="25">
        <v>0</v>
      </c>
      <c r="J71" s="25">
        <f t="shared" si="2"/>
        <v>170950</v>
      </c>
    </row>
    <row r="72" spans="1:10" x14ac:dyDescent="0.3">
      <c r="A72" s="27">
        <v>2757263</v>
      </c>
      <c r="B72" s="28" t="s">
        <v>79</v>
      </c>
      <c r="C72" s="29">
        <v>3087379</v>
      </c>
      <c r="D72" s="29"/>
      <c r="E72" s="41" t="s">
        <v>80</v>
      </c>
      <c r="F72" s="29">
        <v>0</v>
      </c>
      <c r="G72" s="29">
        <v>0</v>
      </c>
      <c r="H72" s="25">
        <v>535790</v>
      </c>
      <c r="I72" s="25">
        <v>0</v>
      </c>
      <c r="J72" s="25">
        <f t="shared" si="2"/>
        <v>535790</v>
      </c>
    </row>
    <row r="73" spans="1:10" x14ac:dyDescent="0.3">
      <c r="A73" s="33">
        <v>4062534</v>
      </c>
      <c r="B73" s="28" t="s">
        <v>79</v>
      </c>
      <c r="C73" s="29">
        <v>3087379</v>
      </c>
      <c r="D73" s="29"/>
      <c r="E73" s="41" t="s">
        <v>22</v>
      </c>
      <c r="F73" s="29">
        <v>0</v>
      </c>
      <c r="G73" s="29">
        <v>0</v>
      </c>
      <c r="H73" s="25">
        <v>325250</v>
      </c>
      <c r="I73" s="25">
        <v>0</v>
      </c>
      <c r="J73" s="25">
        <f t="shared" si="2"/>
        <v>325250</v>
      </c>
    </row>
    <row r="74" spans="1:10" x14ac:dyDescent="0.3">
      <c r="A74" s="27">
        <v>5133257</v>
      </c>
      <c r="B74" s="28" t="s">
        <v>79</v>
      </c>
      <c r="C74" s="29">
        <v>3087379</v>
      </c>
      <c r="D74" s="29"/>
      <c r="E74" s="41" t="s">
        <v>13</v>
      </c>
      <c r="F74" s="29">
        <v>0</v>
      </c>
      <c r="G74" s="29">
        <v>0</v>
      </c>
      <c r="H74" s="25">
        <v>348940</v>
      </c>
      <c r="I74" s="25">
        <v>0</v>
      </c>
      <c r="J74" s="25">
        <f t="shared" si="2"/>
        <v>348940</v>
      </c>
    </row>
    <row r="75" spans="1:10" x14ac:dyDescent="0.3">
      <c r="A75" s="27">
        <v>6684022</v>
      </c>
      <c r="B75" s="28" t="s">
        <v>81</v>
      </c>
      <c r="C75" s="29">
        <v>46524339</v>
      </c>
      <c r="D75" s="29"/>
      <c r="E75" s="41" t="s">
        <v>2</v>
      </c>
      <c r="F75" s="29">
        <v>0</v>
      </c>
      <c r="G75" s="29">
        <v>28</v>
      </c>
      <c r="H75" s="25">
        <v>1015260</v>
      </c>
      <c r="I75" s="25">
        <v>0</v>
      </c>
      <c r="J75" s="25">
        <f t="shared" si="2"/>
        <v>1015260</v>
      </c>
    </row>
    <row r="76" spans="1:10" x14ac:dyDescent="0.3">
      <c r="A76" s="27">
        <v>3040542</v>
      </c>
      <c r="B76" s="28" t="s">
        <v>82</v>
      </c>
      <c r="C76" s="29">
        <v>25916360</v>
      </c>
      <c r="D76" s="29"/>
      <c r="E76" s="41" t="s">
        <v>13</v>
      </c>
      <c r="F76" s="29">
        <v>0</v>
      </c>
      <c r="G76" s="29">
        <v>0</v>
      </c>
      <c r="H76" s="25">
        <v>190990</v>
      </c>
      <c r="I76" s="25">
        <v>0</v>
      </c>
      <c r="J76" s="25">
        <f t="shared" si="2"/>
        <v>190990</v>
      </c>
    </row>
    <row r="77" spans="1:10" x14ac:dyDescent="0.3">
      <c r="A77" s="27">
        <v>8849001</v>
      </c>
      <c r="B77" s="28" t="s">
        <v>82</v>
      </c>
      <c r="C77" s="29">
        <v>25916360</v>
      </c>
      <c r="D77" s="29"/>
      <c r="E77" s="41" t="s">
        <v>13</v>
      </c>
      <c r="F77" s="29">
        <v>0</v>
      </c>
      <c r="G77" s="29">
        <v>0</v>
      </c>
      <c r="H77" s="25">
        <v>376740</v>
      </c>
      <c r="I77" s="25">
        <v>0</v>
      </c>
      <c r="J77" s="25">
        <f t="shared" si="2"/>
        <v>376740</v>
      </c>
    </row>
    <row r="78" spans="1:10" x14ac:dyDescent="0.3">
      <c r="A78" s="27">
        <v>8984742</v>
      </c>
      <c r="B78" s="28" t="s">
        <v>82</v>
      </c>
      <c r="C78" s="29">
        <v>25916360</v>
      </c>
      <c r="D78" s="29"/>
      <c r="E78" s="41" t="s">
        <v>13</v>
      </c>
      <c r="F78" s="29">
        <v>0</v>
      </c>
      <c r="G78" s="29">
        <v>0</v>
      </c>
      <c r="H78" s="25">
        <v>236180</v>
      </c>
      <c r="I78" s="25">
        <v>0</v>
      </c>
      <c r="J78" s="25">
        <f t="shared" si="2"/>
        <v>236180</v>
      </c>
    </row>
    <row r="79" spans="1:10" x14ac:dyDescent="0.3">
      <c r="A79" s="27">
        <v>2189349</v>
      </c>
      <c r="B79" s="28" t="s">
        <v>84</v>
      </c>
      <c r="C79" s="29">
        <v>26643715</v>
      </c>
      <c r="D79" s="29"/>
      <c r="E79" s="41" t="s">
        <v>21</v>
      </c>
      <c r="F79" s="29">
        <v>0</v>
      </c>
      <c r="G79" s="29">
        <v>0</v>
      </c>
      <c r="H79" s="25">
        <v>1337930</v>
      </c>
      <c r="I79" s="25">
        <v>0</v>
      </c>
      <c r="J79" s="25">
        <f t="shared" si="2"/>
        <v>1337930</v>
      </c>
    </row>
    <row r="80" spans="1:10" x14ac:dyDescent="0.3">
      <c r="A80" s="27">
        <v>9097155</v>
      </c>
      <c r="B80" s="28" t="s">
        <v>84</v>
      </c>
      <c r="C80" s="29">
        <v>26643715</v>
      </c>
      <c r="D80" s="29"/>
      <c r="E80" s="41" t="s">
        <v>0</v>
      </c>
      <c r="F80" s="29">
        <v>0</v>
      </c>
      <c r="G80" s="29">
        <v>0</v>
      </c>
      <c r="H80" s="25">
        <v>1196680</v>
      </c>
      <c r="I80" s="25">
        <v>0</v>
      </c>
      <c r="J80" s="25">
        <f t="shared" si="2"/>
        <v>1196680</v>
      </c>
    </row>
    <row r="81" spans="1:10" x14ac:dyDescent="0.3">
      <c r="A81" s="27">
        <v>2028356</v>
      </c>
      <c r="B81" s="28" t="s">
        <v>85</v>
      </c>
      <c r="C81" s="29">
        <v>48623814</v>
      </c>
      <c r="D81" s="29"/>
      <c r="E81" s="41" t="s">
        <v>0</v>
      </c>
      <c r="F81" s="29">
        <v>0</v>
      </c>
      <c r="G81" s="29">
        <v>0</v>
      </c>
      <c r="H81" s="25">
        <v>1000000</v>
      </c>
      <c r="I81" s="25">
        <v>0</v>
      </c>
      <c r="J81" s="25">
        <f t="shared" si="2"/>
        <v>1000000</v>
      </c>
    </row>
    <row r="82" spans="1:10" x14ac:dyDescent="0.3">
      <c r="A82" s="27">
        <v>3854293</v>
      </c>
      <c r="B82" s="28" t="s">
        <v>85</v>
      </c>
      <c r="C82" s="29">
        <v>48623814</v>
      </c>
      <c r="D82" s="29"/>
      <c r="E82" s="41" t="s">
        <v>21</v>
      </c>
      <c r="F82" s="29">
        <v>13</v>
      </c>
      <c r="G82" s="29">
        <v>0</v>
      </c>
      <c r="H82" s="25">
        <v>3100000</v>
      </c>
      <c r="I82" s="25">
        <v>0</v>
      </c>
      <c r="J82" s="25">
        <f t="shared" si="2"/>
        <v>3100000</v>
      </c>
    </row>
    <row r="83" spans="1:10" x14ac:dyDescent="0.3">
      <c r="A83" s="27">
        <v>4167967</v>
      </c>
      <c r="B83" s="28" t="s">
        <v>85</v>
      </c>
      <c r="C83" s="29">
        <v>48623814</v>
      </c>
      <c r="D83" s="29"/>
      <c r="E83" s="41" t="s">
        <v>6</v>
      </c>
      <c r="F83" s="29">
        <v>12</v>
      </c>
      <c r="G83" s="29">
        <v>0</v>
      </c>
      <c r="H83" s="25">
        <v>1900000</v>
      </c>
      <c r="I83" s="25">
        <v>0</v>
      </c>
      <c r="J83" s="25">
        <f t="shared" si="2"/>
        <v>1900000</v>
      </c>
    </row>
    <row r="84" spans="1:10" x14ac:dyDescent="0.3">
      <c r="A84" s="27">
        <v>5947102</v>
      </c>
      <c r="B84" s="28" t="s">
        <v>85</v>
      </c>
      <c r="C84" s="29">
        <v>48623814</v>
      </c>
      <c r="D84" s="29"/>
      <c r="E84" s="41" t="s">
        <v>86</v>
      </c>
      <c r="F84" s="29">
        <v>0</v>
      </c>
      <c r="G84" s="29">
        <v>0</v>
      </c>
      <c r="H84" s="25">
        <v>50430</v>
      </c>
      <c r="I84" s="25">
        <v>0</v>
      </c>
      <c r="J84" s="25">
        <f t="shared" si="2"/>
        <v>50430</v>
      </c>
    </row>
    <row r="85" spans="1:10" x14ac:dyDescent="0.3">
      <c r="A85" s="27">
        <v>6466112</v>
      </c>
      <c r="B85" s="28" t="s">
        <v>85</v>
      </c>
      <c r="C85" s="29">
        <v>48623814</v>
      </c>
      <c r="D85" s="29"/>
      <c r="E85" s="41" t="s">
        <v>13</v>
      </c>
      <c r="F85" s="29">
        <v>0</v>
      </c>
      <c r="G85" s="29">
        <v>0</v>
      </c>
      <c r="H85" s="25">
        <v>126860</v>
      </c>
      <c r="I85" s="25">
        <v>0</v>
      </c>
      <c r="J85" s="25">
        <f t="shared" si="2"/>
        <v>126860</v>
      </c>
    </row>
    <row r="86" spans="1:10" x14ac:dyDescent="0.3">
      <c r="A86" s="27">
        <v>6627771</v>
      </c>
      <c r="B86" s="28" t="s">
        <v>85</v>
      </c>
      <c r="C86" s="29">
        <v>48623814</v>
      </c>
      <c r="D86" s="29"/>
      <c r="E86" s="41" t="s">
        <v>7</v>
      </c>
      <c r="F86" s="29">
        <v>2</v>
      </c>
      <c r="G86" s="29">
        <v>0</v>
      </c>
      <c r="H86" s="25">
        <v>48410</v>
      </c>
      <c r="I86" s="25">
        <v>0</v>
      </c>
      <c r="J86" s="25">
        <f t="shared" si="2"/>
        <v>48410</v>
      </c>
    </row>
    <row r="87" spans="1:10" x14ac:dyDescent="0.3">
      <c r="A87" s="35">
        <v>8901848</v>
      </c>
      <c r="B87" s="28" t="s">
        <v>85</v>
      </c>
      <c r="C87" s="29">
        <v>48623814</v>
      </c>
      <c r="D87" s="29"/>
      <c r="E87" s="41" t="s">
        <v>7</v>
      </c>
      <c r="F87" s="29">
        <v>8</v>
      </c>
      <c r="G87" s="29">
        <v>0</v>
      </c>
      <c r="H87" s="25">
        <v>174630</v>
      </c>
      <c r="I87" s="25">
        <v>0</v>
      </c>
      <c r="J87" s="25">
        <f t="shared" si="2"/>
        <v>174630</v>
      </c>
    </row>
    <row r="88" spans="1:10" x14ac:dyDescent="0.3">
      <c r="A88" s="27">
        <v>9098084</v>
      </c>
      <c r="B88" s="28" t="s">
        <v>85</v>
      </c>
      <c r="C88" s="29">
        <v>48623814</v>
      </c>
      <c r="D88" s="29"/>
      <c r="E88" s="41" t="s">
        <v>2</v>
      </c>
      <c r="F88" s="29">
        <v>0</v>
      </c>
      <c r="G88" s="29">
        <v>8</v>
      </c>
      <c r="H88" s="25">
        <v>240860</v>
      </c>
      <c r="I88" s="25">
        <v>0</v>
      </c>
      <c r="J88" s="25">
        <f t="shared" si="2"/>
        <v>240860</v>
      </c>
    </row>
    <row r="89" spans="1:10" x14ac:dyDescent="0.3">
      <c r="A89" s="33">
        <v>1719491</v>
      </c>
      <c r="B89" s="28" t="s">
        <v>156</v>
      </c>
      <c r="C89" s="29">
        <v>43464637</v>
      </c>
      <c r="D89" s="29"/>
      <c r="E89" s="41" t="s">
        <v>5</v>
      </c>
      <c r="F89" s="29">
        <v>0</v>
      </c>
      <c r="G89" s="29">
        <v>0</v>
      </c>
      <c r="H89" s="25">
        <v>103000</v>
      </c>
      <c r="I89" s="25">
        <v>0</v>
      </c>
      <c r="J89" s="25">
        <f t="shared" si="2"/>
        <v>103000</v>
      </c>
    </row>
    <row r="90" spans="1:10" x14ac:dyDescent="0.3">
      <c r="A90" s="27">
        <v>2392006</v>
      </c>
      <c r="B90" s="28" t="s">
        <v>156</v>
      </c>
      <c r="C90" s="29">
        <v>43464637</v>
      </c>
      <c r="D90" s="29"/>
      <c r="E90" s="41" t="s">
        <v>3</v>
      </c>
      <c r="F90" s="29">
        <v>0</v>
      </c>
      <c r="G90" s="29">
        <v>0</v>
      </c>
      <c r="H90" s="25">
        <v>584950</v>
      </c>
      <c r="I90" s="25">
        <v>0</v>
      </c>
      <c r="J90" s="25">
        <f t="shared" si="2"/>
        <v>584950</v>
      </c>
    </row>
    <row r="91" spans="1:10" x14ac:dyDescent="0.3">
      <c r="A91" s="27">
        <v>4526227</v>
      </c>
      <c r="B91" s="28" t="s">
        <v>156</v>
      </c>
      <c r="C91" s="29">
        <v>43464637</v>
      </c>
      <c r="D91" s="29"/>
      <c r="E91" s="41" t="s">
        <v>22</v>
      </c>
      <c r="F91" s="29">
        <v>0</v>
      </c>
      <c r="G91" s="29">
        <v>0</v>
      </c>
      <c r="H91" s="25">
        <v>442110</v>
      </c>
      <c r="I91" s="25">
        <v>0</v>
      </c>
      <c r="J91" s="25">
        <f t="shared" si="2"/>
        <v>442110</v>
      </c>
    </row>
    <row r="92" spans="1:10" x14ac:dyDescent="0.3">
      <c r="A92" s="27">
        <v>6697406</v>
      </c>
      <c r="B92" s="28" t="s">
        <v>156</v>
      </c>
      <c r="C92" s="29">
        <v>43464637</v>
      </c>
      <c r="D92" s="29"/>
      <c r="E92" s="41" t="s">
        <v>2</v>
      </c>
      <c r="F92" s="29">
        <v>0</v>
      </c>
      <c r="G92" s="29">
        <v>8</v>
      </c>
      <c r="H92" s="25">
        <v>314080</v>
      </c>
      <c r="I92" s="25">
        <v>0</v>
      </c>
      <c r="J92" s="25">
        <f t="shared" si="2"/>
        <v>314080</v>
      </c>
    </row>
    <row r="93" spans="1:10" x14ac:dyDescent="0.3">
      <c r="A93" s="27">
        <v>8102124</v>
      </c>
      <c r="B93" s="28" t="s">
        <v>156</v>
      </c>
      <c r="C93" s="29">
        <v>43464637</v>
      </c>
      <c r="D93" s="29"/>
      <c r="E93" s="41" t="s">
        <v>49</v>
      </c>
      <c r="F93" s="29">
        <v>0</v>
      </c>
      <c r="G93" s="29">
        <v>35</v>
      </c>
      <c r="H93" s="25">
        <v>533270</v>
      </c>
      <c r="I93" s="25">
        <v>0</v>
      </c>
      <c r="J93" s="25">
        <f t="shared" si="2"/>
        <v>533270</v>
      </c>
    </row>
    <row r="94" spans="1:10" x14ac:dyDescent="0.3">
      <c r="A94" s="27">
        <v>8289298</v>
      </c>
      <c r="B94" s="28" t="s">
        <v>156</v>
      </c>
      <c r="C94" s="29">
        <v>43464637</v>
      </c>
      <c r="D94" s="29"/>
      <c r="E94" s="41" t="s">
        <v>13</v>
      </c>
      <c r="F94" s="29">
        <v>0</v>
      </c>
      <c r="G94" s="29">
        <v>0</v>
      </c>
      <c r="H94" s="25">
        <v>486970</v>
      </c>
      <c r="I94" s="25">
        <v>0</v>
      </c>
      <c r="J94" s="25">
        <f t="shared" si="2"/>
        <v>486970</v>
      </c>
    </row>
    <row r="95" spans="1:10" x14ac:dyDescent="0.3">
      <c r="A95" s="27">
        <v>1236570</v>
      </c>
      <c r="B95" s="28" t="s">
        <v>87</v>
      </c>
      <c r="C95" s="29">
        <v>45979855</v>
      </c>
      <c r="D95" s="29"/>
      <c r="E95" s="41" t="s">
        <v>121</v>
      </c>
      <c r="F95" s="29">
        <v>64</v>
      </c>
      <c r="G95" s="29">
        <v>0</v>
      </c>
      <c r="H95" s="25">
        <v>1826160</v>
      </c>
      <c r="I95" s="25">
        <v>0</v>
      </c>
      <c r="J95" s="25">
        <f t="shared" si="2"/>
        <v>1826160</v>
      </c>
    </row>
    <row r="96" spans="1:10" x14ac:dyDescent="0.3">
      <c r="A96" s="27">
        <v>1840658</v>
      </c>
      <c r="B96" s="28" t="s">
        <v>87</v>
      </c>
      <c r="C96" s="29">
        <v>45979855</v>
      </c>
      <c r="D96" s="29"/>
      <c r="E96" s="41" t="s">
        <v>9</v>
      </c>
      <c r="F96" s="29">
        <v>0</v>
      </c>
      <c r="G96" s="29">
        <v>0</v>
      </c>
      <c r="H96" s="25">
        <v>1339480</v>
      </c>
      <c r="I96" s="25">
        <v>0</v>
      </c>
      <c r="J96" s="25">
        <f t="shared" si="2"/>
        <v>1339480</v>
      </c>
    </row>
    <row r="97" spans="1:10" x14ac:dyDescent="0.3">
      <c r="A97" s="27">
        <v>1968420</v>
      </c>
      <c r="B97" s="28" t="s">
        <v>87</v>
      </c>
      <c r="C97" s="29">
        <v>45979855</v>
      </c>
      <c r="D97" s="29"/>
      <c r="E97" s="41" t="s">
        <v>88</v>
      </c>
      <c r="F97" s="29">
        <v>70</v>
      </c>
      <c r="G97" s="29">
        <v>0</v>
      </c>
      <c r="H97" s="25">
        <v>998790</v>
      </c>
      <c r="I97" s="25">
        <v>0</v>
      </c>
      <c r="J97" s="25">
        <f t="shared" si="2"/>
        <v>998790</v>
      </c>
    </row>
    <row r="98" spans="1:10" x14ac:dyDescent="0.3">
      <c r="A98" s="27">
        <v>2813024</v>
      </c>
      <c r="B98" s="28" t="s">
        <v>87</v>
      </c>
      <c r="C98" s="29">
        <v>45979855</v>
      </c>
      <c r="D98" s="29"/>
      <c r="E98" s="41" t="s">
        <v>5</v>
      </c>
      <c r="F98" s="29">
        <v>0</v>
      </c>
      <c r="G98" s="29">
        <v>0</v>
      </c>
      <c r="H98" s="25">
        <v>571000</v>
      </c>
      <c r="I98" s="25">
        <v>0</v>
      </c>
      <c r="J98" s="25">
        <f t="shared" si="2"/>
        <v>571000</v>
      </c>
    </row>
    <row r="99" spans="1:10" x14ac:dyDescent="0.3">
      <c r="A99" s="27">
        <v>2886510</v>
      </c>
      <c r="B99" s="28" t="s">
        <v>87</v>
      </c>
      <c r="C99" s="29">
        <v>45979855</v>
      </c>
      <c r="D99" s="29"/>
      <c r="E99" s="41" t="s">
        <v>13</v>
      </c>
      <c r="F99" s="29">
        <v>0</v>
      </c>
      <c r="G99" s="29">
        <v>0</v>
      </c>
      <c r="H99" s="25">
        <v>535490</v>
      </c>
      <c r="I99" s="25">
        <v>0</v>
      </c>
      <c r="J99" s="25">
        <f t="shared" ref="J99:J130" si="3">H99-I99</f>
        <v>535490</v>
      </c>
    </row>
    <row r="100" spans="1:10" x14ac:dyDescent="0.3">
      <c r="A100" s="27">
        <v>5376966</v>
      </c>
      <c r="B100" s="28" t="s">
        <v>87</v>
      </c>
      <c r="C100" s="29">
        <v>45979855</v>
      </c>
      <c r="D100" s="29"/>
      <c r="E100" s="41" t="s">
        <v>0</v>
      </c>
      <c r="F100" s="29">
        <v>0</v>
      </c>
      <c r="G100" s="29">
        <v>0</v>
      </c>
      <c r="H100" s="25">
        <v>2421460</v>
      </c>
      <c r="I100" s="25">
        <v>0</v>
      </c>
      <c r="J100" s="25">
        <f t="shared" si="3"/>
        <v>2421460</v>
      </c>
    </row>
    <row r="101" spans="1:10" x14ac:dyDescent="0.3">
      <c r="A101" s="27">
        <v>5597369</v>
      </c>
      <c r="B101" s="28" t="s">
        <v>87</v>
      </c>
      <c r="C101" s="29">
        <v>45979855</v>
      </c>
      <c r="D101" s="29"/>
      <c r="E101" s="41" t="s">
        <v>3</v>
      </c>
      <c r="F101" s="29">
        <v>0</v>
      </c>
      <c r="G101" s="29">
        <v>0</v>
      </c>
      <c r="H101" s="25">
        <v>583640</v>
      </c>
      <c r="I101" s="25">
        <v>0</v>
      </c>
      <c r="J101" s="25">
        <f t="shared" si="3"/>
        <v>583640</v>
      </c>
    </row>
    <row r="102" spans="1:10" x14ac:dyDescent="0.3">
      <c r="A102" s="27">
        <v>5903063</v>
      </c>
      <c r="B102" s="28" t="s">
        <v>87</v>
      </c>
      <c r="C102" s="29">
        <v>45979855</v>
      </c>
      <c r="D102" s="29"/>
      <c r="E102" s="41" t="s">
        <v>13</v>
      </c>
      <c r="F102" s="29">
        <v>0</v>
      </c>
      <c r="G102" s="29">
        <v>0</v>
      </c>
      <c r="H102" s="25">
        <v>282830</v>
      </c>
      <c r="I102" s="25">
        <v>0</v>
      </c>
      <c r="J102" s="25">
        <f t="shared" si="3"/>
        <v>282830</v>
      </c>
    </row>
    <row r="103" spans="1:10" x14ac:dyDescent="0.3">
      <c r="A103" s="27">
        <v>7832444</v>
      </c>
      <c r="B103" s="28" t="s">
        <v>87</v>
      </c>
      <c r="C103" s="29">
        <v>45979855</v>
      </c>
      <c r="D103" s="29"/>
      <c r="E103" s="41" t="s">
        <v>133</v>
      </c>
      <c r="F103" s="29">
        <v>0</v>
      </c>
      <c r="G103" s="29">
        <v>30</v>
      </c>
      <c r="H103" s="25">
        <v>1004870</v>
      </c>
      <c r="I103" s="25">
        <v>0</v>
      </c>
      <c r="J103" s="25">
        <f t="shared" si="3"/>
        <v>1004870</v>
      </c>
    </row>
    <row r="104" spans="1:10" x14ac:dyDescent="0.3">
      <c r="A104" s="27">
        <v>1738957</v>
      </c>
      <c r="B104" s="28" t="s">
        <v>89</v>
      </c>
      <c r="C104" s="29">
        <v>73633755</v>
      </c>
      <c r="D104" s="29"/>
      <c r="E104" s="41" t="s">
        <v>49</v>
      </c>
      <c r="F104" s="29">
        <v>0</v>
      </c>
      <c r="G104" s="29">
        <v>20</v>
      </c>
      <c r="H104" s="25">
        <v>231630</v>
      </c>
      <c r="I104" s="25">
        <v>0</v>
      </c>
      <c r="J104" s="25">
        <f t="shared" si="3"/>
        <v>231630</v>
      </c>
    </row>
    <row r="105" spans="1:10" x14ac:dyDescent="0.3">
      <c r="A105" s="27">
        <v>1907533</v>
      </c>
      <c r="B105" s="28" t="s">
        <v>89</v>
      </c>
      <c r="C105" s="29">
        <v>73633755</v>
      </c>
      <c r="D105" s="29"/>
      <c r="E105" s="41" t="s">
        <v>22</v>
      </c>
      <c r="F105" s="29">
        <v>0</v>
      </c>
      <c r="G105" s="29">
        <v>0</v>
      </c>
      <c r="H105" s="25">
        <v>1779370</v>
      </c>
      <c r="I105" s="25">
        <v>0</v>
      </c>
      <c r="J105" s="25">
        <f t="shared" si="3"/>
        <v>1779370</v>
      </c>
    </row>
    <row r="106" spans="1:10" x14ac:dyDescent="0.3">
      <c r="A106" s="27">
        <v>2315315</v>
      </c>
      <c r="B106" s="28" t="s">
        <v>89</v>
      </c>
      <c r="C106" s="29">
        <v>73633755</v>
      </c>
      <c r="D106" s="29"/>
      <c r="E106" s="41" t="s">
        <v>49</v>
      </c>
      <c r="F106" s="29">
        <v>0</v>
      </c>
      <c r="G106" s="29">
        <v>20</v>
      </c>
      <c r="H106" s="25">
        <v>306390</v>
      </c>
      <c r="I106" s="25">
        <v>0</v>
      </c>
      <c r="J106" s="25">
        <f t="shared" si="3"/>
        <v>306390</v>
      </c>
    </row>
    <row r="107" spans="1:10" x14ac:dyDescent="0.3">
      <c r="A107" s="27">
        <v>6607461</v>
      </c>
      <c r="B107" s="28" t="s">
        <v>89</v>
      </c>
      <c r="C107" s="29">
        <v>73633755</v>
      </c>
      <c r="D107" s="29"/>
      <c r="E107" s="41" t="s">
        <v>49</v>
      </c>
      <c r="F107" s="29">
        <v>0</v>
      </c>
      <c r="G107" s="29">
        <v>20</v>
      </c>
      <c r="H107" s="25">
        <v>288790</v>
      </c>
      <c r="I107" s="25">
        <v>0</v>
      </c>
      <c r="J107" s="25">
        <f t="shared" si="3"/>
        <v>288790</v>
      </c>
    </row>
    <row r="108" spans="1:10" x14ac:dyDescent="0.3">
      <c r="A108" s="27">
        <v>9554713</v>
      </c>
      <c r="B108" s="28" t="s">
        <v>89</v>
      </c>
      <c r="C108" s="29">
        <v>73633755</v>
      </c>
      <c r="D108" s="29"/>
      <c r="E108" s="41" t="s">
        <v>0</v>
      </c>
      <c r="F108" s="29">
        <v>0</v>
      </c>
      <c r="G108" s="29">
        <v>0</v>
      </c>
      <c r="H108" s="25">
        <v>1931800</v>
      </c>
      <c r="I108" s="25">
        <v>0</v>
      </c>
      <c r="J108" s="25">
        <f t="shared" si="3"/>
        <v>1931800</v>
      </c>
    </row>
    <row r="109" spans="1:10" x14ac:dyDescent="0.3">
      <c r="A109" s="27">
        <v>6161785</v>
      </c>
      <c r="B109" s="31" t="s">
        <v>140</v>
      </c>
      <c r="C109" s="29">
        <v>46524282</v>
      </c>
      <c r="D109" s="29"/>
      <c r="E109" s="41" t="s">
        <v>0</v>
      </c>
      <c r="F109" s="29">
        <v>0</v>
      </c>
      <c r="G109" s="29">
        <v>0</v>
      </c>
      <c r="H109" s="25">
        <v>870700</v>
      </c>
      <c r="I109" s="25">
        <v>0</v>
      </c>
      <c r="J109" s="25">
        <f t="shared" si="3"/>
        <v>870700</v>
      </c>
    </row>
    <row r="110" spans="1:10" x14ac:dyDescent="0.3">
      <c r="A110" s="27">
        <v>8891712</v>
      </c>
      <c r="B110" s="31" t="s">
        <v>140</v>
      </c>
      <c r="C110" s="29">
        <v>46524282</v>
      </c>
      <c r="D110" s="29"/>
      <c r="E110" s="41" t="s">
        <v>121</v>
      </c>
      <c r="F110" s="29">
        <v>11</v>
      </c>
      <c r="G110" s="29">
        <v>0</v>
      </c>
      <c r="H110" s="25">
        <v>1041610</v>
      </c>
      <c r="I110" s="25">
        <v>0</v>
      </c>
      <c r="J110" s="25">
        <f t="shared" si="3"/>
        <v>1041610</v>
      </c>
    </row>
    <row r="111" spans="1:10" x14ac:dyDescent="0.3">
      <c r="A111" s="33">
        <v>9064643</v>
      </c>
      <c r="B111" s="31" t="s">
        <v>140</v>
      </c>
      <c r="C111" s="29">
        <v>46524282</v>
      </c>
      <c r="D111" s="29"/>
      <c r="E111" s="41" t="s">
        <v>121</v>
      </c>
      <c r="F111" s="29">
        <v>76</v>
      </c>
      <c r="G111" s="29">
        <v>0</v>
      </c>
      <c r="H111" s="25">
        <v>682000</v>
      </c>
      <c r="I111" s="25">
        <v>0</v>
      </c>
      <c r="J111" s="25">
        <f t="shared" si="3"/>
        <v>682000</v>
      </c>
    </row>
    <row r="112" spans="1:10" x14ac:dyDescent="0.3">
      <c r="A112" s="27">
        <v>1441233</v>
      </c>
      <c r="B112" s="28" t="s">
        <v>160</v>
      </c>
      <c r="C112" s="29">
        <v>42887968</v>
      </c>
      <c r="D112" s="29"/>
      <c r="E112" s="41" t="s">
        <v>21</v>
      </c>
      <c r="F112" s="29">
        <v>15</v>
      </c>
      <c r="G112" s="29">
        <v>0</v>
      </c>
      <c r="H112" s="25">
        <v>1018680</v>
      </c>
      <c r="I112" s="25">
        <v>0</v>
      </c>
      <c r="J112" s="25">
        <f t="shared" si="3"/>
        <v>1018680</v>
      </c>
    </row>
    <row r="113" spans="1:10" x14ac:dyDescent="0.3">
      <c r="A113" s="27">
        <v>1961902</v>
      </c>
      <c r="B113" s="28" t="s">
        <v>160</v>
      </c>
      <c r="C113" s="29">
        <v>42887968</v>
      </c>
      <c r="D113" s="29"/>
      <c r="E113" s="41" t="s">
        <v>2</v>
      </c>
      <c r="F113" s="29">
        <v>0</v>
      </c>
      <c r="G113" s="29">
        <v>22</v>
      </c>
      <c r="H113" s="25">
        <v>315350</v>
      </c>
      <c r="I113" s="25">
        <v>0</v>
      </c>
      <c r="J113" s="25">
        <f t="shared" si="3"/>
        <v>315350</v>
      </c>
    </row>
    <row r="114" spans="1:10" x14ac:dyDescent="0.3">
      <c r="A114" s="27">
        <v>2499134</v>
      </c>
      <c r="B114" s="28" t="s">
        <v>160</v>
      </c>
      <c r="C114" s="29">
        <v>42887968</v>
      </c>
      <c r="D114" s="29"/>
      <c r="E114" s="41" t="s">
        <v>51</v>
      </c>
      <c r="F114" s="29">
        <v>9</v>
      </c>
      <c r="G114" s="29">
        <v>0</v>
      </c>
      <c r="H114" s="25">
        <v>739040</v>
      </c>
      <c r="I114" s="25">
        <v>0</v>
      </c>
      <c r="J114" s="25">
        <f t="shared" si="3"/>
        <v>739040</v>
      </c>
    </row>
    <row r="115" spans="1:10" x14ac:dyDescent="0.3">
      <c r="A115" s="27">
        <v>6241267</v>
      </c>
      <c r="B115" s="28" t="s">
        <v>160</v>
      </c>
      <c r="C115" s="29">
        <v>42887968</v>
      </c>
      <c r="D115" s="29"/>
      <c r="E115" s="41" t="s">
        <v>133</v>
      </c>
      <c r="F115" s="29">
        <v>0</v>
      </c>
      <c r="G115" s="29">
        <v>10</v>
      </c>
      <c r="H115" s="25">
        <v>252860</v>
      </c>
      <c r="I115" s="25">
        <v>0</v>
      </c>
      <c r="J115" s="25">
        <f t="shared" si="3"/>
        <v>252860</v>
      </c>
    </row>
    <row r="116" spans="1:10" x14ac:dyDescent="0.3">
      <c r="A116" s="27">
        <v>2788586</v>
      </c>
      <c r="B116" s="28" t="s">
        <v>90</v>
      </c>
      <c r="C116" s="29">
        <v>43465439</v>
      </c>
      <c r="D116" s="29"/>
      <c r="E116" s="41" t="s">
        <v>22</v>
      </c>
      <c r="F116" s="29">
        <v>0</v>
      </c>
      <c r="G116" s="29">
        <v>0</v>
      </c>
      <c r="H116" s="25">
        <v>502060</v>
      </c>
      <c r="I116" s="25">
        <v>0</v>
      </c>
      <c r="J116" s="25">
        <f t="shared" si="3"/>
        <v>502060</v>
      </c>
    </row>
    <row r="117" spans="1:10" x14ac:dyDescent="0.3">
      <c r="A117" s="27">
        <v>3110951</v>
      </c>
      <c r="B117" s="28" t="s">
        <v>90</v>
      </c>
      <c r="C117" s="29">
        <v>43465439</v>
      </c>
      <c r="D117" s="29"/>
      <c r="E117" s="41" t="s">
        <v>0</v>
      </c>
      <c r="F117" s="29">
        <v>0</v>
      </c>
      <c r="G117" s="29">
        <v>0</v>
      </c>
      <c r="H117" s="25">
        <v>1024090</v>
      </c>
      <c r="I117" s="25">
        <v>0</v>
      </c>
      <c r="J117" s="25">
        <f t="shared" si="3"/>
        <v>1024090</v>
      </c>
    </row>
    <row r="118" spans="1:10" x14ac:dyDescent="0.3">
      <c r="A118" s="27">
        <v>7235281</v>
      </c>
      <c r="B118" s="28" t="s">
        <v>90</v>
      </c>
      <c r="C118" s="29">
        <v>43465439</v>
      </c>
      <c r="D118" s="29"/>
      <c r="E118" s="41" t="s">
        <v>13</v>
      </c>
      <c r="F118" s="29">
        <v>0</v>
      </c>
      <c r="G118" s="29">
        <v>0</v>
      </c>
      <c r="H118" s="25">
        <v>191110</v>
      </c>
      <c r="I118" s="25">
        <v>0</v>
      </c>
      <c r="J118" s="25">
        <f t="shared" si="3"/>
        <v>191110</v>
      </c>
    </row>
    <row r="119" spans="1:10" x14ac:dyDescent="0.3">
      <c r="A119" s="34">
        <v>7459230</v>
      </c>
      <c r="B119" s="28" t="s">
        <v>90</v>
      </c>
      <c r="C119" s="29">
        <v>43465439</v>
      </c>
      <c r="D119" s="29"/>
      <c r="E119" s="41" t="s">
        <v>3</v>
      </c>
      <c r="F119" s="29">
        <v>0</v>
      </c>
      <c r="G119" s="29">
        <v>0</v>
      </c>
      <c r="H119" s="25">
        <v>773730</v>
      </c>
      <c r="I119" s="25">
        <v>0</v>
      </c>
      <c r="J119" s="25">
        <f t="shared" si="3"/>
        <v>773730</v>
      </c>
    </row>
    <row r="120" spans="1:10" x14ac:dyDescent="0.3">
      <c r="A120" s="27">
        <v>6698987</v>
      </c>
      <c r="B120" s="28" t="s">
        <v>91</v>
      </c>
      <c r="C120" s="29">
        <v>22690361</v>
      </c>
      <c r="D120" s="29"/>
      <c r="E120" s="41" t="s">
        <v>13</v>
      </c>
      <c r="F120" s="29">
        <v>0</v>
      </c>
      <c r="G120" s="29">
        <v>0</v>
      </c>
      <c r="H120" s="25">
        <v>167440</v>
      </c>
      <c r="I120" s="25">
        <v>0</v>
      </c>
      <c r="J120" s="25">
        <f t="shared" si="3"/>
        <v>167440</v>
      </c>
    </row>
    <row r="121" spans="1:10" x14ac:dyDescent="0.3">
      <c r="A121" s="34">
        <v>6757690</v>
      </c>
      <c r="B121" s="28" t="s">
        <v>91</v>
      </c>
      <c r="C121" s="29">
        <v>22690361</v>
      </c>
      <c r="D121" s="29"/>
      <c r="E121" s="41" t="s">
        <v>14</v>
      </c>
      <c r="F121" s="29">
        <v>0</v>
      </c>
      <c r="G121" s="29">
        <v>0</v>
      </c>
      <c r="H121" s="25">
        <v>203310</v>
      </c>
      <c r="I121" s="25">
        <v>0</v>
      </c>
      <c r="J121" s="25">
        <f t="shared" si="3"/>
        <v>203310</v>
      </c>
    </row>
    <row r="122" spans="1:10" x14ac:dyDescent="0.3">
      <c r="A122" s="27">
        <v>8350990</v>
      </c>
      <c r="B122" s="28" t="s">
        <v>91</v>
      </c>
      <c r="C122" s="29">
        <v>22690361</v>
      </c>
      <c r="D122" s="29"/>
      <c r="E122" s="41" t="s">
        <v>49</v>
      </c>
      <c r="F122" s="29">
        <v>0</v>
      </c>
      <c r="G122" s="29">
        <v>50</v>
      </c>
      <c r="H122" s="25">
        <v>414940</v>
      </c>
      <c r="I122" s="25">
        <v>0</v>
      </c>
      <c r="J122" s="25">
        <f t="shared" si="3"/>
        <v>414940</v>
      </c>
    </row>
    <row r="123" spans="1:10" x14ac:dyDescent="0.3">
      <c r="A123" s="35">
        <v>8779959</v>
      </c>
      <c r="B123" s="31" t="s">
        <v>163</v>
      </c>
      <c r="C123" s="29">
        <v>71238514</v>
      </c>
      <c r="D123" s="29"/>
      <c r="E123" s="41" t="s">
        <v>5</v>
      </c>
      <c r="F123" s="29">
        <v>0</v>
      </c>
      <c r="G123" s="29">
        <v>0</v>
      </c>
      <c r="H123" s="25">
        <v>274850</v>
      </c>
      <c r="I123" s="25">
        <v>227750</v>
      </c>
      <c r="J123" s="25">
        <f t="shared" si="3"/>
        <v>47100</v>
      </c>
    </row>
    <row r="124" spans="1:10" x14ac:dyDescent="0.3">
      <c r="A124" s="35">
        <v>3741470</v>
      </c>
      <c r="B124" s="31" t="s">
        <v>126</v>
      </c>
      <c r="C124" s="29">
        <v>64242218</v>
      </c>
      <c r="D124" s="29"/>
      <c r="E124" s="41" t="s">
        <v>5</v>
      </c>
      <c r="F124" s="29">
        <v>0</v>
      </c>
      <c r="G124" s="29">
        <v>0</v>
      </c>
      <c r="H124" s="25">
        <v>120000</v>
      </c>
      <c r="I124" s="25">
        <v>0</v>
      </c>
      <c r="J124" s="25">
        <f t="shared" si="3"/>
        <v>120000</v>
      </c>
    </row>
    <row r="125" spans="1:10" x14ac:dyDescent="0.3">
      <c r="A125" s="35">
        <v>4444370</v>
      </c>
      <c r="B125" s="31" t="s">
        <v>126</v>
      </c>
      <c r="C125" s="29">
        <v>64242218</v>
      </c>
      <c r="D125" s="29"/>
      <c r="E125" s="41" t="s">
        <v>5</v>
      </c>
      <c r="F125" s="29">
        <v>0</v>
      </c>
      <c r="G125" s="29">
        <v>0</v>
      </c>
      <c r="H125" s="25">
        <v>111600</v>
      </c>
      <c r="I125" s="25">
        <v>0</v>
      </c>
      <c r="J125" s="25">
        <f t="shared" si="3"/>
        <v>111600</v>
      </c>
    </row>
    <row r="126" spans="1:10" x14ac:dyDescent="0.3">
      <c r="A126" s="35">
        <v>6948137</v>
      </c>
      <c r="B126" s="31" t="s">
        <v>126</v>
      </c>
      <c r="C126" s="29">
        <v>64242218</v>
      </c>
      <c r="D126" s="29"/>
      <c r="E126" s="41" t="s">
        <v>5</v>
      </c>
      <c r="F126" s="29">
        <v>0</v>
      </c>
      <c r="G126" s="29">
        <v>0</v>
      </c>
      <c r="H126" s="25">
        <v>111300</v>
      </c>
      <c r="I126" s="38">
        <v>0</v>
      </c>
      <c r="J126" s="25">
        <f t="shared" si="3"/>
        <v>111300</v>
      </c>
    </row>
    <row r="127" spans="1:10" x14ac:dyDescent="0.3">
      <c r="A127" s="35">
        <v>8172268</v>
      </c>
      <c r="B127" s="31" t="s">
        <v>126</v>
      </c>
      <c r="C127" s="29">
        <v>64242218</v>
      </c>
      <c r="D127" s="29"/>
      <c r="E127" s="41" t="s">
        <v>5</v>
      </c>
      <c r="F127" s="29">
        <v>0</v>
      </c>
      <c r="G127" s="29">
        <v>0</v>
      </c>
      <c r="H127" s="25">
        <v>865760</v>
      </c>
      <c r="I127" s="25">
        <v>0</v>
      </c>
      <c r="J127" s="25">
        <f t="shared" si="3"/>
        <v>865760</v>
      </c>
    </row>
    <row r="128" spans="1:10" x14ac:dyDescent="0.3">
      <c r="A128" s="27">
        <v>9924639</v>
      </c>
      <c r="B128" s="28" t="s">
        <v>92</v>
      </c>
      <c r="C128" s="29">
        <v>75065649</v>
      </c>
      <c r="D128" s="29">
        <v>277819</v>
      </c>
      <c r="E128" s="41" t="s">
        <v>0</v>
      </c>
      <c r="F128" s="29">
        <v>0</v>
      </c>
      <c r="G128" s="29">
        <v>0</v>
      </c>
      <c r="H128" s="25">
        <v>1163560</v>
      </c>
      <c r="I128" s="25">
        <v>0</v>
      </c>
      <c r="J128" s="25">
        <f t="shared" si="3"/>
        <v>1163560</v>
      </c>
    </row>
    <row r="129" spans="1:10" x14ac:dyDescent="0.3">
      <c r="A129" s="27">
        <v>1378201</v>
      </c>
      <c r="B129" s="28" t="s">
        <v>95</v>
      </c>
      <c r="C129" s="29">
        <v>26657431</v>
      </c>
      <c r="D129" s="29"/>
      <c r="E129" s="41" t="s">
        <v>96</v>
      </c>
      <c r="F129" s="29">
        <v>0</v>
      </c>
      <c r="G129" s="29">
        <v>0</v>
      </c>
      <c r="H129" s="25">
        <v>300000</v>
      </c>
      <c r="I129" s="25">
        <v>0</v>
      </c>
      <c r="J129" s="25">
        <f t="shared" si="3"/>
        <v>300000</v>
      </c>
    </row>
    <row r="130" spans="1:10" x14ac:dyDescent="0.3">
      <c r="A130" s="27">
        <v>6473703</v>
      </c>
      <c r="B130" s="28" t="s">
        <v>95</v>
      </c>
      <c r="C130" s="29">
        <v>26657431</v>
      </c>
      <c r="D130" s="29"/>
      <c r="E130" s="41" t="s">
        <v>5</v>
      </c>
      <c r="F130" s="29">
        <v>0</v>
      </c>
      <c r="G130" s="29">
        <v>0</v>
      </c>
      <c r="H130" s="25">
        <v>125000</v>
      </c>
      <c r="I130" s="25">
        <v>0</v>
      </c>
      <c r="J130" s="25">
        <f t="shared" si="3"/>
        <v>125000</v>
      </c>
    </row>
    <row r="131" spans="1:10" x14ac:dyDescent="0.3">
      <c r="A131" s="27">
        <v>1826777</v>
      </c>
      <c r="B131" s="28" t="s">
        <v>97</v>
      </c>
      <c r="C131" s="29">
        <v>2405661</v>
      </c>
      <c r="D131" s="29"/>
      <c r="E131" s="41" t="s">
        <v>0</v>
      </c>
      <c r="F131" s="29">
        <v>0</v>
      </c>
      <c r="G131" s="29">
        <v>0</v>
      </c>
      <c r="H131" s="25">
        <v>1583100</v>
      </c>
      <c r="I131" s="25">
        <v>0</v>
      </c>
      <c r="J131" s="25">
        <f t="shared" ref="J131:J162" si="4">H131-I131</f>
        <v>1583100</v>
      </c>
    </row>
    <row r="132" spans="1:10" x14ac:dyDescent="0.3">
      <c r="A132" s="27">
        <v>7616604</v>
      </c>
      <c r="B132" s="28" t="s">
        <v>97</v>
      </c>
      <c r="C132" s="29">
        <v>2405661</v>
      </c>
      <c r="D132" s="29"/>
      <c r="E132" s="41" t="s">
        <v>21</v>
      </c>
      <c r="F132" s="29">
        <v>0</v>
      </c>
      <c r="G132" s="29">
        <v>0</v>
      </c>
      <c r="H132" s="25">
        <v>306520</v>
      </c>
      <c r="I132" s="25">
        <v>0</v>
      </c>
      <c r="J132" s="25">
        <f t="shared" si="4"/>
        <v>306520</v>
      </c>
    </row>
    <row r="133" spans="1:10" x14ac:dyDescent="0.3">
      <c r="A133" s="27">
        <v>4396482</v>
      </c>
      <c r="B133" s="28" t="s">
        <v>144</v>
      </c>
      <c r="C133" s="29">
        <v>27467686</v>
      </c>
      <c r="D133" s="29"/>
      <c r="E133" s="41" t="s">
        <v>19</v>
      </c>
      <c r="F133" s="29">
        <v>30</v>
      </c>
      <c r="G133" s="29">
        <v>0</v>
      </c>
      <c r="H133" s="25">
        <v>720700</v>
      </c>
      <c r="I133" s="25">
        <v>0</v>
      </c>
      <c r="J133" s="25">
        <f t="shared" si="4"/>
        <v>720700</v>
      </c>
    </row>
    <row r="134" spans="1:10" x14ac:dyDescent="0.3">
      <c r="A134" s="27">
        <v>5599785</v>
      </c>
      <c r="B134" s="28" t="s">
        <v>144</v>
      </c>
      <c r="C134" s="29">
        <v>27467686</v>
      </c>
      <c r="D134" s="29"/>
      <c r="E134" s="41" t="s">
        <v>2</v>
      </c>
      <c r="F134" s="29">
        <v>0</v>
      </c>
      <c r="G134" s="29">
        <v>25</v>
      </c>
      <c r="H134" s="25">
        <v>228480</v>
      </c>
      <c r="I134" s="25">
        <v>0</v>
      </c>
      <c r="J134" s="25">
        <f t="shared" si="4"/>
        <v>228480</v>
      </c>
    </row>
    <row r="135" spans="1:10" x14ac:dyDescent="0.3">
      <c r="A135" s="27">
        <v>7201840</v>
      </c>
      <c r="B135" s="28" t="s">
        <v>144</v>
      </c>
      <c r="C135" s="29">
        <v>27467686</v>
      </c>
      <c r="D135" s="29"/>
      <c r="E135" s="41" t="s">
        <v>0</v>
      </c>
      <c r="F135" s="29">
        <v>0</v>
      </c>
      <c r="G135" s="29">
        <v>0</v>
      </c>
      <c r="H135" s="25">
        <v>700040</v>
      </c>
      <c r="I135" s="25">
        <v>0</v>
      </c>
      <c r="J135" s="25">
        <f t="shared" si="4"/>
        <v>700040</v>
      </c>
    </row>
    <row r="136" spans="1:10" x14ac:dyDescent="0.3">
      <c r="A136" s="27">
        <v>5991938</v>
      </c>
      <c r="B136" s="28" t="s">
        <v>98</v>
      </c>
      <c r="C136" s="29">
        <v>25263633</v>
      </c>
      <c r="D136" s="29"/>
      <c r="E136" s="41" t="s">
        <v>3</v>
      </c>
      <c r="F136" s="29">
        <v>0</v>
      </c>
      <c r="G136" s="29">
        <v>0</v>
      </c>
      <c r="H136" s="25">
        <v>398420</v>
      </c>
      <c r="I136" s="25">
        <v>0</v>
      </c>
      <c r="J136" s="25">
        <f t="shared" si="4"/>
        <v>398420</v>
      </c>
    </row>
    <row r="137" spans="1:10" x14ac:dyDescent="0.3">
      <c r="A137" s="27">
        <v>2174839</v>
      </c>
      <c r="B137" s="28" t="s">
        <v>99</v>
      </c>
      <c r="C137" s="29">
        <v>70155577</v>
      </c>
      <c r="D137" s="29"/>
      <c r="E137" s="41" t="s">
        <v>49</v>
      </c>
      <c r="F137" s="29">
        <v>0</v>
      </c>
      <c r="G137" s="29">
        <v>115</v>
      </c>
      <c r="H137" s="25">
        <v>1211390</v>
      </c>
      <c r="I137" s="25">
        <v>0</v>
      </c>
      <c r="J137" s="25">
        <f t="shared" si="4"/>
        <v>1211390</v>
      </c>
    </row>
    <row r="138" spans="1:10" x14ac:dyDescent="0.3">
      <c r="A138" s="27">
        <v>4659873</v>
      </c>
      <c r="B138" s="28" t="s">
        <v>100</v>
      </c>
      <c r="C138" s="29">
        <v>75045907</v>
      </c>
      <c r="D138" s="29"/>
      <c r="E138" s="41" t="s">
        <v>5</v>
      </c>
      <c r="F138" s="29">
        <v>0</v>
      </c>
      <c r="G138" s="29">
        <v>0</v>
      </c>
      <c r="H138" s="25">
        <v>266450</v>
      </c>
      <c r="I138" s="25">
        <v>0</v>
      </c>
      <c r="J138" s="25">
        <f t="shared" si="4"/>
        <v>266450</v>
      </c>
    </row>
    <row r="139" spans="1:10" x14ac:dyDescent="0.3">
      <c r="A139" s="27">
        <v>4533728</v>
      </c>
      <c r="B139" s="28" t="s">
        <v>101</v>
      </c>
      <c r="C139" s="29">
        <v>67440185</v>
      </c>
      <c r="D139" s="29"/>
      <c r="E139" s="41" t="s">
        <v>22</v>
      </c>
      <c r="F139" s="29">
        <v>0</v>
      </c>
      <c r="G139" s="29">
        <v>0</v>
      </c>
      <c r="H139" s="25">
        <v>1007720</v>
      </c>
      <c r="I139" s="25">
        <v>0</v>
      </c>
      <c r="J139" s="25">
        <f t="shared" si="4"/>
        <v>1007720</v>
      </c>
    </row>
    <row r="140" spans="1:10" x14ac:dyDescent="0.3">
      <c r="A140" s="27">
        <v>8411392</v>
      </c>
      <c r="B140" s="28" t="s">
        <v>101</v>
      </c>
      <c r="C140" s="29">
        <v>67440185</v>
      </c>
      <c r="D140" s="29"/>
      <c r="E140" s="41" t="s">
        <v>49</v>
      </c>
      <c r="F140" s="29">
        <v>0</v>
      </c>
      <c r="G140" s="29">
        <v>59</v>
      </c>
      <c r="H140" s="25">
        <v>839850</v>
      </c>
      <c r="I140" s="25">
        <v>0</v>
      </c>
      <c r="J140" s="25">
        <f t="shared" si="4"/>
        <v>839850</v>
      </c>
    </row>
    <row r="141" spans="1:10" x14ac:dyDescent="0.3">
      <c r="A141" s="27">
        <v>9659243</v>
      </c>
      <c r="B141" s="28" t="s">
        <v>101</v>
      </c>
      <c r="C141" s="29">
        <v>67440185</v>
      </c>
      <c r="D141" s="29"/>
      <c r="E141" s="41" t="s">
        <v>22</v>
      </c>
      <c r="F141" s="29">
        <v>0</v>
      </c>
      <c r="G141" s="29">
        <v>0</v>
      </c>
      <c r="H141" s="25">
        <v>1438160</v>
      </c>
      <c r="I141" s="25">
        <v>0</v>
      </c>
      <c r="J141" s="25">
        <f t="shared" si="4"/>
        <v>1438160</v>
      </c>
    </row>
    <row r="142" spans="1:10" x14ac:dyDescent="0.3">
      <c r="A142" s="27">
        <v>6041962</v>
      </c>
      <c r="B142" s="28" t="s">
        <v>102</v>
      </c>
      <c r="C142" s="29">
        <v>46456970</v>
      </c>
      <c r="D142" s="29"/>
      <c r="E142" s="41" t="s">
        <v>2</v>
      </c>
      <c r="F142" s="29">
        <v>0</v>
      </c>
      <c r="G142" s="29">
        <v>8</v>
      </c>
      <c r="H142" s="25">
        <v>276810</v>
      </c>
      <c r="I142" s="25">
        <v>0</v>
      </c>
      <c r="J142" s="25">
        <f t="shared" si="4"/>
        <v>276810</v>
      </c>
    </row>
    <row r="143" spans="1:10" x14ac:dyDescent="0.3">
      <c r="A143" s="27">
        <v>8051895</v>
      </c>
      <c r="B143" s="28" t="s">
        <v>102</v>
      </c>
      <c r="C143" s="29">
        <v>46456970</v>
      </c>
      <c r="D143" s="29"/>
      <c r="E143" s="41" t="s">
        <v>7</v>
      </c>
      <c r="F143" s="29">
        <v>25</v>
      </c>
      <c r="G143" s="29">
        <v>0</v>
      </c>
      <c r="H143" s="25">
        <v>360000</v>
      </c>
      <c r="I143" s="25">
        <v>0</v>
      </c>
      <c r="J143" s="25">
        <f t="shared" si="4"/>
        <v>360000</v>
      </c>
    </row>
    <row r="144" spans="1:10" x14ac:dyDescent="0.3">
      <c r="A144" s="35">
        <v>5600030</v>
      </c>
      <c r="B144" s="28" t="s">
        <v>150</v>
      </c>
      <c r="C144" s="29">
        <v>3588122</v>
      </c>
      <c r="D144" s="29"/>
      <c r="E144" s="41" t="s">
        <v>19</v>
      </c>
      <c r="F144" s="29">
        <v>47</v>
      </c>
      <c r="G144" s="29">
        <v>0</v>
      </c>
      <c r="H144" s="25">
        <v>1184850</v>
      </c>
      <c r="I144" s="25">
        <v>0</v>
      </c>
      <c r="J144" s="25">
        <f t="shared" si="4"/>
        <v>1184850</v>
      </c>
    </row>
    <row r="145" spans="1:10" x14ac:dyDescent="0.3">
      <c r="A145" s="35">
        <v>6984692</v>
      </c>
      <c r="B145" s="28" t="s">
        <v>150</v>
      </c>
      <c r="C145" s="29">
        <v>3588122</v>
      </c>
      <c r="D145" s="29"/>
      <c r="E145" s="41" t="s">
        <v>25</v>
      </c>
      <c r="F145" s="29">
        <v>90</v>
      </c>
      <c r="G145" s="29">
        <v>0</v>
      </c>
      <c r="H145" s="25">
        <v>1381290</v>
      </c>
      <c r="I145" s="25">
        <v>0</v>
      </c>
      <c r="J145" s="25">
        <f t="shared" si="4"/>
        <v>1381290</v>
      </c>
    </row>
    <row r="146" spans="1:10" x14ac:dyDescent="0.3">
      <c r="A146" s="27">
        <v>3595008</v>
      </c>
      <c r="B146" s="28" t="s">
        <v>104</v>
      </c>
      <c r="C146" s="29">
        <v>27521753</v>
      </c>
      <c r="D146" s="29"/>
      <c r="E146" s="41" t="s">
        <v>5</v>
      </c>
      <c r="F146" s="29">
        <v>0</v>
      </c>
      <c r="G146" s="29">
        <v>0</v>
      </c>
      <c r="H146" s="25">
        <v>237000</v>
      </c>
      <c r="I146" s="25">
        <v>0</v>
      </c>
      <c r="J146" s="25">
        <f t="shared" si="4"/>
        <v>237000</v>
      </c>
    </row>
    <row r="147" spans="1:10" x14ac:dyDescent="0.3">
      <c r="A147" s="27">
        <v>5871375</v>
      </c>
      <c r="B147" s="28" t="s">
        <v>104</v>
      </c>
      <c r="C147" s="29">
        <v>27521753</v>
      </c>
      <c r="D147" s="29"/>
      <c r="E147" s="41" t="s">
        <v>7</v>
      </c>
      <c r="F147" s="29">
        <v>24</v>
      </c>
      <c r="G147" s="29">
        <v>0</v>
      </c>
      <c r="H147" s="25">
        <v>2001580</v>
      </c>
      <c r="I147" s="25">
        <v>0</v>
      </c>
      <c r="J147" s="25">
        <f t="shared" si="4"/>
        <v>2001580</v>
      </c>
    </row>
    <row r="148" spans="1:10" x14ac:dyDescent="0.3">
      <c r="A148" s="27">
        <v>7846871</v>
      </c>
      <c r="B148" s="28" t="s">
        <v>104</v>
      </c>
      <c r="C148" s="29">
        <v>27521753</v>
      </c>
      <c r="D148" s="29"/>
      <c r="E148" s="41" t="s">
        <v>96</v>
      </c>
      <c r="F148" s="29">
        <v>0</v>
      </c>
      <c r="G148" s="29">
        <v>0</v>
      </c>
      <c r="H148" s="25">
        <v>250000</v>
      </c>
      <c r="I148" s="25">
        <v>0</v>
      </c>
      <c r="J148" s="25">
        <f t="shared" si="4"/>
        <v>250000</v>
      </c>
    </row>
    <row r="149" spans="1:10" x14ac:dyDescent="0.3">
      <c r="A149" s="27">
        <v>4878719</v>
      </c>
      <c r="B149" s="28" t="s">
        <v>105</v>
      </c>
      <c r="C149" s="29">
        <v>70889961</v>
      </c>
      <c r="D149" s="29">
        <v>271560</v>
      </c>
      <c r="E149" s="41" t="s">
        <v>0</v>
      </c>
      <c r="F149" s="29">
        <v>0</v>
      </c>
      <c r="G149" s="29">
        <v>0</v>
      </c>
      <c r="H149" s="25">
        <v>181000</v>
      </c>
      <c r="I149" s="25">
        <v>0</v>
      </c>
      <c r="J149" s="25">
        <f t="shared" si="4"/>
        <v>181000</v>
      </c>
    </row>
    <row r="150" spans="1:10" x14ac:dyDescent="0.3">
      <c r="A150" s="33">
        <v>6100874</v>
      </c>
      <c r="B150" s="31" t="s">
        <v>154</v>
      </c>
      <c r="C150" s="29">
        <v>10956719</v>
      </c>
      <c r="D150" s="29"/>
      <c r="E150" s="41" t="s">
        <v>21</v>
      </c>
      <c r="F150" s="29">
        <v>35</v>
      </c>
      <c r="G150" s="29">
        <v>8</v>
      </c>
      <c r="H150" s="25">
        <v>3051370</v>
      </c>
      <c r="I150" s="25">
        <v>0</v>
      </c>
      <c r="J150" s="25">
        <f t="shared" si="4"/>
        <v>3051370</v>
      </c>
    </row>
    <row r="151" spans="1:10" x14ac:dyDescent="0.3">
      <c r="A151" s="27">
        <v>1715626</v>
      </c>
      <c r="B151" s="28" t="s">
        <v>108</v>
      </c>
      <c r="C151" s="29">
        <v>29043913</v>
      </c>
      <c r="D151" s="29"/>
      <c r="E151" s="41" t="s">
        <v>3</v>
      </c>
      <c r="F151" s="29">
        <v>0</v>
      </c>
      <c r="G151" s="29">
        <v>0</v>
      </c>
      <c r="H151" s="25">
        <v>1074200</v>
      </c>
      <c r="I151" s="25">
        <v>0</v>
      </c>
      <c r="J151" s="25">
        <f t="shared" si="4"/>
        <v>1074200</v>
      </c>
    </row>
    <row r="152" spans="1:10" x14ac:dyDescent="0.3">
      <c r="A152" s="27">
        <v>3198258</v>
      </c>
      <c r="B152" s="28" t="s">
        <v>138</v>
      </c>
      <c r="C152" s="29">
        <v>26597063</v>
      </c>
      <c r="D152" s="29"/>
      <c r="E152" s="41" t="s">
        <v>3</v>
      </c>
      <c r="F152" s="29">
        <v>0</v>
      </c>
      <c r="G152" s="29">
        <v>0</v>
      </c>
      <c r="H152" s="25">
        <v>867480</v>
      </c>
      <c r="I152" s="25">
        <v>0</v>
      </c>
      <c r="J152" s="25">
        <f t="shared" si="4"/>
        <v>867480</v>
      </c>
    </row>
    <row r="153" spans="1:10" x14ac:dyDescent="0.3">
      <c r="A153" s="27">
        <v>1622964</v>
      </c>
      <c r="B153" s="28" t="s">
        <v>109</v>
      </c>
      <c r="C153" s="29">
        <v>48653292</v>
      </c>
      <c r="D153" s="29"/>
      <c r="E153" s="41" t="s">
        <v>21</v>
      </c>
      <c r="F153" s="29">
        <v>9</v>
      </c>
      <c r="G153" s="29">
        <v>5</v>
      </c>
      <c r="H153" s="25">
        <v>416310</v>
      </c>
      <c r="I153" s="25">
        <v>0</v>
      </c>
      <c r="J153" s="25">
        <f t="shared" si="4"/>
        <v>416310</v>
      </c>
    </row>
    <row r="154" spans="1:10" x14ac:dyDescent="0.3">
      <c r="A154" s="27">
        <v>3031052</v>
      </c>
      <c r="B154" s="28" t="s">
        <v>109</v>
      </c>
      <c r="C154" s="29">
        <v>48653292</v>
      </c>
      <c r="D154" s="29"/>
      <c r="E154" s="41" t="s">
        <v>7</v>
      </c>
      <c r="F154" s="29">
        <v>6</v>
      </c>
      <c r="G154" s="29">
        <v>0</v>
      </c>
      <c r="H154" s="25">
        <v>189380</v>
      </c>
      <c r="I154" s="25">
        <v>0</v>
      </c>
      <c r="J154" s="25">
        <f t="shared" si="4"/>
        <v>189380</v>
      </c>
    </row>
    <row r="155" spans="1:10" x14ac:dyDescent="0.3">
      <c r="A155" s="27">
        <v>8979890</v>
      </c>
      <c r="B155" s="28" t="s">
        <v>109</v>
      </c>
      <c r="C155" s="29">
        <v>48653292</v>
      </c>
      <c r="D155" s="29"/>
      <c r="E155" s="41" t="s">
        <v>2</v>
      </c>
      <c r="F155" s="29">
        <v>0</v>
      </c>
      <c r="G155" s="29">
        <v>20</v>
      </c>
      <c r="H155" s="25">
        <v>527630</v>
      </c>
      <c r="I155" s="25">
        <v>0</v>
      </c>
      <c r="J155" s="25">
        <f t="shared" si="4"/>
        <v>527630</v>
      </c>
    </row>
    <row r="156" spans="1:10" x14ac:dyDescent="0.3">
      <c r="A156" s="27">
        <v>2015983</v>
      </c>
      <c r="B156" s="28" t="s">
        <v>110</v>
      </c>
      <c r="C156" s="29">
        <v>25998846</v>
      </c>
      <c r="D156" s="29"/>
      <c r="E156" s="41" t="s">
        <v>11</v>
      </c>
      <c r="F156" s="29">
        <v>0</v>
      </c>
      <c r="G156" s="29">
        <v>27</v>
      </c>
      <c r="H156" s="25">
        <v>341830</v>
      </c>
      <c r="I156" s="25">
        <v>0</v>
      </c>
      <c r="J156" s="25">
        <f t="shared" si="4"/>
        <v>341830</v>
      </c>
    </row>
    <row r="157" spans="1:10" x14ac:dyDescent="0.3">
      <c r="A157" s="27">
        <v>5175408</v>
      </c>
      <c r="B157" s="28" t="s">
        <v>110</v>
      </c>
      <c r="C157" s="29">
        <v>25998846</v>
      </c>
      <c r="D157" s="29"/>
      <c r="E157" s="41" t="s">
        <v>0</v>
      </c>
      <c r="F157" s="29">
        <v>0</v>
      </c>
      <c r="G157" s="29">
        <v>0</v>
      </c>
      <c r="H157" s="25">
        <v>162750</v>
      </c>
      <c r="I157" s="25">
        <v>0</v>
      </c>
      <c r="J157" s="25">
        <f t="shared" si="4"/>
        <v>162750</v>
      </c>
    </row>
    <row r="158" spans="1:10" x14ac:dyDescent="0.3">
      <c r="A158" s="35">
        <v>1679799</v>
      </c>
      <c r="B158" s="37" t="s">
        <v>127</v>
      </c>
      <c r="C158" s="29">
        <v>26611716</v>
      </c>
      <c r="D158" s="29"/>
      <c r="E158" s="41" t="s">
        <v>13</v>
      </c>
      <c r="F158" s="29">
        <v>0</v>
      </c>
      <c r="G158" s="29">
        <v>0</v>
      </c>
      <c r="H158" s="25">
        <v>61000</v>
      </c>
      <c r="I158" s="25">
        <v>0</v>
      </c>
      <c r="J158" s="25">
        <f t="shared" si="4"/>
        <v>61000</v>
      </c>
    </row>
    <row r="159" spans="1:10" x14ac:dyDescent="0.3">
      <c r="A159" s="34">
        <v>4385424</v>
      </c>
      <c r="B159" s="37" t="s">
        <v>127</v>
      </c>
      <c r="C159" s="29">
        <v>26611716</v>
      </c>
      <c r="D159" s="29"/>
      <c r="E159" s="41" t="s">
        <v>5</v>
      </c>
      <c r="F159" s="29">
        <v>0</v>
      </c>
      <c r="G159" s="29">
        <v>0</v>
      </c>
      <c r="H159" s="25">
        <v>65000</v>
      </c>
      <c r="I159" s="25">
        <v>0</v>
      </c>
      <c r="J159" s="25">
        <f t="shared" si="4"/>
        <v>65000</v>
      </c>
    </row>
    <row r="160" spans="1:10" x14ac:dyDescent="0.3">
      <c r="A160" s="34">
        <v>8477576</v>
      </c>
      <c r="B160" s="37" t="s">
        <v>127</v>
      </c>
      <c r="C160" s="29">
        <v>26611716</v>
      </c>
      <c r="D160" s="29"/>
      <c r="E160" s="41" t="s">
        <v>55</v>
      </c>
      <c r="F160" s="29">
        <v>0</v>
      </c>
      <c r="G160" s="29">
        <v>0</v>
      </c>
      <c r="H160" s="25">
        <v>60000</v>
      </c>
      <c r="I160" s="25">
        <v>0</v>
      </c>
      <c r="J160" s="25">
        <f t="shared" si="4"/>
        <v>60000</v>
      </c>
    </row>
    <row r="161" spans="1:10" x14ac:dyDescent="0.3">
      <c r="A161" s="27">
        <v>1792038</v>
      </c>
      <c r="B161" s="28" t="s">
        <v>111</v>
      </c>
      <c r="C161" s="29">
        <v>25975498</v>
      </c>
      <c r="D161" s="29"/>
      <c r="E161" s="41" t="s">
        <v>14</v>
      </c>
      <c r="F161" s="29">
        <v>0</v>
      </c>
      <c r="G161" s="29">
        <v>0</v>
      </c>
      <c r="H161" s="25">
        <v>269010</v>
      </c>
      <c r="I161" s="25">
        <v>0</v>
      </c>
      <c r="J161" s="25">
        <f t="shared" si="4"/>
        <v>269010</v>
      </c>
    </row>
    <row r="162" spans="1:10" x14ac:dyDescent="0.3">
      <c r="A162" s="27">
        <v>2093343</v>
      </c>
      <c r="B162" s="28" t="s">
        <v>111</v>
      </c>
      <c r="C162" s="29">
        <v>25975498</v>
      </c>
      <c r="D162" s="29"/>
      <c r="E162" s="41" t="s">
        <v>13</v>
      </c>
      <c r="F162" s="29">
        <v>0</v>
      </c>
      <c r="G162" s="29">
        <v>0</v>
      </c>
      <c r="H162" s="25">
        <v>137140</v>
      </c>
      <c r="I162" s="25">
        <v>0</v>
      </c>
      <c r="J162" s="25">
        <f t="shared" si="4"/>
        <v>137140</v>
      </c>
    </row>
    <row r="163" spans="1:10" x14ac:dyDescent="0.3">
      <c r="A163" s="27">
        <v>3736692</v>
      </c>
      <c r="B163" s="28" t="s">
        <v>111</v>
      </c>
      <c r="C163" s="29">
        <v>25975498</v>
      </c>
      <c r="D163" s="29"/>
      <c r="E163" s="41" t="s">
        <v>112</v>
      </c>
      <c r="F163" s="29">
        <v>0</v>
      </c>
      <c r="G163" s="29">
        <v>0</v>
      </c>
      <c r="H163" s="25">
        <v>136260</v>
      </c>
      <c r="I163" s="25">
        <v>0</v>
      </c>
      <c r="J163" s="25">
        <f t="shared" ref="J163:J194" si="5">H163-I163</f>
        <v>136260</v>
      </c>
    </row>
    <row r="164" spans="1:10" x14ac:dyDescent="0.3">
      <c r="A164" s="27">
        <v>5700178</v>
      </c>
      <c r="B164" s="28" t="s">
        <v>111</v>
      </c>
      <c r="C164" s="29">
        <v>25975498</v>
      </c>
      <c r="D164" s="29"/>
      <c r="E164" s="41" t="s">
        <v>13</v>
      </c>
      <c r="F164" s="29">
        <v>0</v>
      </c>
      <c r="G164" s="29">
        <v>0</v>
      </c>
      <c r="H164" s="25">
        <v>149070</v>
      </c>
      <c r="I164" s="25">
        <v>0</v>
      </c>
      <c r="J164" s="25">
        <f t="shared" si="5"/>
        <v>149070</v>
      </c>
    </row>
    <row r="165" spans="1:10" x14ac:dyDescent="0.3">
      <c r="A165" s="27">
        <v>6811251</v>
      </c>
      <c r="B165" s="28" t="s">
        <v>111</v>
      </c>
      <c r="C165" s="29">
        <v>25975498</v>
      </c>
      <c r="D165" s="29"/>
      <c r="E165" s="41" t="s">
        <v>13</v>
      </c>
      <c r="F165" s="29">
        <v>0</v>
      </c>
      <c r="G165" s="29">
        <v>0</v>
      </c>
      <c r="H165" s="25">
        <v>75150</v>
      </c>
      <c r="I165" s="25">
        <v>0</v>
      </c>
      <c r="J165" s="25">
        <f t="shared" si="5"/>
        <v>75150</v>
      </c>
    </row>
    <row r="166" spans="1:10" x14ac:dyDescent="0.3">
      <c r="A166" s="27">
        <v>7175172</v>
      </c>
      <c r="B166" s="39" t="s">
        <v>132</v>
      </c>
      <c r="C166" s="29">
        <v>26200481</v>
      </c>
      <c r="D166" s="29"/>
      <c r="E166" s="41" t="s">
        <v>5</v>
      </c>
      <c r="F166" s="29">
        <v>0</v>
      </c>
      <c r="G166" s="29">
        <v>0</v>
      </c>
      <c r="H166" s="25">
        <v>66000</v>
      </c>
      <c r="I166" s="25">
        <v>0</v>
      </c>
      <c r="J166" s="25">
        <f t="shared" si="5"/>
        <v>66000</v>
      </c>
    </row>
    <row r="167" spans="1:10" x14ac:dyDescent="0.3">
      <c r="A167" s="27">
        <v>3135426</v>
      </c>
      <c r="B167" s="28" t="s">
        <v>115</v>
      </c>
      <c r="C167" s="29">
        <v>70891931</v>
      </c>
      <c r="D167" s="29">
        <v>272094</v>
      </c>
      <c r="E167" s="41" t="s">
        <v>19</v>
      </c>
      <c r="F167" s="29">
        <v>68</v>
      </c>
      <c r="G167" s="29">
        <v>0</v>
      </c>
      <c r="H167" s="25">
        <v>5225000</v>
      </c>
      <c r="I167" s="25">
        <v>5225000</v>
      </c>
      <c r="J167" s="25">
        <f t="shared" si="5"/>
        <v>0</v>
      </c>
    </row>
    <row r="168" spans="1:10" x14ac:dyDescent="0.3">
      <c r="A168" s="27">
        <v>2495303</v>
      </c>
      <c r="B168" s="28" t="s">
        <v>116</v>
      </c>
      <c r="C168" s="29">
        <v>48162485</v>
      </c>
      <c r="D168" s="29"/>
      <c r="E168" s="41" t="s">
        <v>3</v>
      </c>
      <c r="F168" s="29">
        <v>0</v>
      </c>
      <c r="G168" s="29">
        <v>0</v>
      </c>
      <c r="H168" s="25">
        <v>614680</v>
      </c>
      <c r="I168" s="25">
        <v>0</v>
      </c>
      <c r="J168" s="25">
        <f t="shared" si="5"/>
        <v>614680</v>
      </c>
    </row>
    <row r="169" spans="1:10" x14ac:dyDescent="0.3">
      <c r="A169" s="27">
        <v>4497017</v>
      </c>
      <c r="B169" s="28" t="s">
        <v>116</v>
      </c>
      <c r="C169" s="29">
        <v>48162485</v>
      </c>
      <c r="D169" s="29"/>
      <c r="E169" s="41" t="s">
        <v>7</v>
      </c>
      <c r="F169" s="29">
        <v>8</v>
      </c>
      <c r="G169" s="29">
        <v>0</v>
      </c>
      <c r="H169" s="25">
        <v>503880</v>
      </c>
      <c r="I169" s="25">
        <v>0</v>
      </c>
      <c r="J169" s="25">
        <f t="shared" si="5"/>
        <v>503880</v>
      </c>
    </row>
    <row r="170" spans="1:10" x14ac:dyDescent="0.3">
      <c r="A170" s="27">
        <v>9268423</v>
      </c>
      <c r="B170" s="28" t="s">
        <v>116</v>
      </c>
      <c r="C170" s="29">
        <v>48162485</v>
      </c>
      <c r="D170" s="29"/>
      <c r="E170" s="41" t="s">
        <v>2</v>
      </c>
      <c r="F170" s="29">
        <v>0</v>
      </c>
      <c r="G170" s="29">
        <v>41</v>
      </c>
      <c r="H170" s="25">
        <v>1606020</v>
      </c>
      <c r="I170" s="25">
        <v>0</v>
      </c>
      <c r="J170" s="25">
        <f t="shared" si="5"/>
        <v>1606020</v>
      </c>
    </row>
    <row r="171" spans="1:10" x14ac:dyDescent="0.3">
      <c r="A171" s="27">
        <v>5369609</v>
      </c>
      <c r="B171" s="39" t="s">
        <v>139</v>
      </c>
      <c r="C171" s="29">
        <v>68208944</v>
      </c>
      <c r="D171" s="29"/>
      <c r="E171" s="41" t="s">
        <v>22</v>
      </c>
      <c r="F171" s="29">
        <v>0</v>
      </c>
      <c r="G171" s="29">
        <v>0</v>
      </c>
      <c r="H171" s="25">
        <v>626040</v>
      </c>
      <c r="I171" s="25">
        <v>0</v>
      </c>
      <c r="J171" s="25">
        <f t="shared" si="5"/>
        <v>626040</v>
      </c>
    </row>
    <row r="172" spans="1:10" x14ac:dyDescent="0.3">
      <c r="A172" s="27">
        <v>5539112</v>
      </c>
      <c r="B172" s="28" t="s">
        <v>117</v>
      </c>
      <c r="C172" s="29">
        <v>26652561</v>
      </c>
      <c r="D172" s="29"/>
      <c r="E172" s="41" t="s">
        <v>2</v>
      </c>
      <c r="F172" s="29">
        <v>0</v>
      </c>
      <c r="G172" s="29">
        <v>46</v>
      </c>
      <c r="H172" s="25">
        <v>878820</v>
      </c>
      <c r="I172" s="25">
        <v>0</v>
      </c>
      <c r="J172" s="25">
        <f t="shared" si="5"/>
        <v>878820</v>
      </c>
    </row>
    <row r="173" spans="1:10" x14ac:dyDescent="0.3">
      <c r="A173" s="27">
        <v>7218817</v>
      </c>
      <c r="B173" s="28" t="s">
        <v>117</v>
      </c>
      <c r="C173" s="29">
        <v>26652561</v>
      </c>
      <c r="D173" s="29"/>
      <c r="E173" s="41" t="s">
        <v>5</v>
      </c>
      <c r="F173" s="29">
        <v>0</v>
      </c>
      <c r="G173" s="29">
        <v>0</v>
      </c>
      <c r="H173" s="25">
        <v>316490</v>
      </c>
      <c r="I173" s="25">
        <v>0</v>
      </c>
      <c r="J173" s="25">
        <f t="shared" si="5"/>
        <v>316490</v>
      </c>
    </row>
    <row r="174" spans="1:10" x14ac:dyDescent="0.3">
      <c r="A174" s="27">
        <v>9223303</v>
      </c>
      <c r="B174" s="28" t="s">
        <v>117</v>
      </c>
      <c r="C174" s="29">
        <v>26652561</v>
      </c>
      <c r="D174" s="29"/>
      <c r="E174" s="41" t="s">
        <v>13</v>
      </c>
      <c r="F174" s="29">
        <v>0</v>
      </c>
      <c r="G174" s="29">
        <v>0</v>
      </c>
      <c r="H174" s="25">
        <v>47700</v>
      </c>
      <c r="I174" s="25">
        <v>0</v>
      </c>
      <c r="J174" s="25">
        <f t="shared" si="5"/>
        <v>47700</v>
      </c>
    </row>
    <row r="175" spans="1:10" x14ac:dyDescent="0.3">
      <c r="A175" s="27">
        <v>1686476</v>
      </c>
      <c r="B175" s="28" t="s">
        <v>118</v>
      </c>
      <c r="C175" s="29">
        <v>2498251</v>
      </c>
      <c r="D175" s="29"/>
      <c r="E175" s="41" t="s">
        <v>0</v>
      </c>
      <c r="F175" s="29">
        <v>0</v>
      </c>
      <c r="G175" s="29">
        <v>0</v>
      </c>
      <c r="H175" s="25">
        <v>1409000</v>
      </c>
      <c r="I175" s="25">
        <v>0</v>
      </c>
      <c r="J175" s="25">
        <f t="shared" si="5"/>
        <v>1409000</v>
      </c>
    </row>
    <row r="176" spans="1:10" x14ac:dyDescent="0.3">
      <c r="A176" s="27">
        <v>9577077</v>
      </c>
      <c r="B176" s="28" t="s">
        <v>118</v>
      </c>
      <c r="C176" s="29">
        <v>2498251</v>
      </c>
      <c r="D176" s="29"/>
      <c r="E176" s="41" t="s">
        <v>86</v>
      </c>
      <c r="F176" s="29">
        <v>0</v>
      </c>
      <c r="G176" s="29">
        <v>0</v>
      </c>
      <c r="H176" s="25">
        <v>763950</v>
      </c>
      <c r="I176" s="25">
        <v>0</v>
      </c>
      <c r="J176" s="25">
        <f t="shared" si="5"/>
        <v>763950</v>
      </c>
    </row>
    <row r="177" spans="1:10" x14ac:dyDescent="0.3">
      <c r="A177" s="32"/>
      <c r="B177" s="32"/>
      <c r="C177" s="32"/>
      <c r="D177" s="32"/>
      <c r="E177" s="32"/>
      <c r="F177" s="32"/>
      <c r="G177" s="32"/>
      <c r="H177" s="7">
        <f>SUM(H3:H176)</f>
        <v>112788298</v>
      </c>
      <c r="I177" s="7">
        <f t="shared" ref="I177:J177" si="6">SUM(I3:I176)</f>
        <v>5452750</v>
      </c>
      <c r="J177" s="7">
        <f t="shared" si="6"/>
        <v>107335548</v>
      </c>
    </row>
    <row r="178" spans="1:10" x14ac:dyDescent="0.3">
      <c r="A178" s="32"/>
      <c r="B178" s="32"/>
      <c r="C178" s="32"/>
      <c r="D178" s="32"/>
      <c r="E178" s="32"/>
      <c r="F178" s="32"/>
      <c r="G178" s="32"/>
      <c r="H178" s="26"/>
      <c r="I178" s="40"/>
      <c r="J178" s="26"/>
    </row>
    <row r="179" spans="1:10" x14ac:dyDescent="0.3">
      <c r="A179" s="32"/>
      <c r="B179" s="32"/>
      <c r="C179" s="32"/>
      <c r="D179" s="32"/>
      <c r="E179" s="32"/>
      <c r="F179" s="32"/>
      <c r="G179" s="32"/>
      <c r="H179" s="26"/>
      <c r="I179" s="26"/>
      <c r="J179" s="2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MPSV</vt:lpstr>
      <vt:lpstr>KHK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269</dc:creator>
  <cp:lastModifiedBy>Jakubcová Petra Ing.</cp:lastModifiedBy>
  <cp:lastPrinted>2022-05-06T07:55:35Z</cp:lastPrinted>
  <dcterms:created xsi:type="dcterms:W3CDTF">2017-01-17T12:32:40Z</dcterms:created>
  <dcterms:modified xsi:type="dcterms:W3CDTF">2026-01-02T13:36:54Z</dcterms:modified>
</cp:coreProperties>
</file>