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KU-data\VZ-organizační oddělení\RADA KRAJE\Volební období 2024-2028\přílohy ke zveřejnění\2025\24\24-1600\"/>
    </mc:Choice>
  </mc:AlternateContent>
  <xr:revisionPtr revIDLastSave="0" documentId="8_{B8202167-1ADB-4B4B-B2AF-1F12FDB32E4A}" xr6:coauthVersionLast="47" xr6:coauthVersionMax="47" xr10:uidLastSave="{00000000-0000-0000-0000-000000000000}"/>
  <bookViews>
    <workbookView xWindow="-120" yWindow="-120" windowWidth="29040" windowHeight="15720" xr2:uid="{734371E2-5741-4283-9197-E9622FBB42CD}"/>
  </bookViews>
  <sheets>
    <sheet name="tab. č. 3  ÚZ 33351" sheetId="1" r:id="rId1"/>
  </sheets>
  <definedNames>
    <definedName name="_xlnm._FilterDatabase" localSheetId="0" hidden="1">'tab. č. 3  ÚZ 33351'!$C$6:$O$24</definedName>
    <definedName name="_xlnm.Print_Titles" localSheetId="0">'tab. č. 3  ÚZ 33351'!$C:$E,'tab. č. 3  ÚZ 33351'!$2:$2</definedName>
    <definedName name="_xlnm.Print_Area" localSheetId="0">'tab. č. 3  ÚZ 33351'!$Q$2:$AG$44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G43" i="1" l="1"/>
  <c r="AF43" i="1"/>
  <c r="AE43" i="1"/>
  <c r="AD43" i="1"/>
  <c r="AC43" i="1"/>
  <c r="AB43" i="1"/>
  <c r="AA43" i="1"/>
  <c r="X40" i="1"/>
  <c r="X43" i="1" s="1"/>
  <c r="W40" i="1"/>
  <c r="W43" i="1" s="1"/>
  <c r="V40" i="1"/>
  <c r="V43" i="1" s="1"/>
  <c r="U40" i="1"/>
  <c r="U43" i="1" s="1"/>
  <c r="T40" i="1"/>
  <c r="T43" i="1" s="1"/>
  <c r="S40" i="1"/>
  <c r="S43" i="1" s="1"/>
  <c r="R40" i="1"/>
  <c r="R43" i="1" s="1"/>
  <c r="Q40" i="1"/>
  <c r="N43" i="1"/>
  <c r="K43" i="1"/>
  <c r="M40" i="1"/>
  <c r="L40" i="1"/>
  <c r="J40" i="1"/>
  <c r="I40" i="1"/>
  <c r="H40" i="1"/>
  <c r="F40" i="1"/>
  <c r="Z24" i="1" l="1"/>
  <c r="Z43" i="1" s="1"/>
  <c r="Q24" i="1"/>
  <c r="Q43" i="1" s="1"/>
  <c r="F24" i="1" l="1"/>
  <c r="F43" i="1" s="1"/>
  <c r="J24" i="1" l="1"/>
  <c r="J43" i="1" s="1"/>
  <c r="H24" i="1"/>
  <c r="H43" i="1" s="1"/>
  <c r="M24" i="1" l="1"/>
  <c r="M43" i="1" s="1"/>
  <c r="L24" i="1" l="1"/>
  <c r="L43" i="1" s="1"/>
  <c r="I24" i="1"/>
  <c r="I43" i="1" s="1"/>
</calcChain>
</file>

<file path=xl/sharedStrings.xml><?xml version="1.0" encoding="utf-8"?>
<sst xmlns="http://schemas.openxmlformats.org/spreadsheetml/2006/main" count="140" uniqueCount="60">
  <si>
    <t>Závazné ukazatele</t>
  </si>
  <si>
    <t>Orientační ukazatele</t>
  </si>
  <si>
    <t>Počet PU</t>
  </si>
  <si>
    <t>NIV</t>
  </si>
  <si>
    <t>MP</t>
  </si>
  <si>
    <t>z toho</t>
  </si>
  <si>
    <t>Odvody</t>
  </si>
  <si>
    <t>Příděl</t>
  </si>
  <si>
    <t>RED_IZO</t>
  </si>
  <si>
    <t>celkem</t>
  </si>
  <si>
    <t>platy</t>
  </si>
  <si>
    <t>OON</t>
  </si>
  <si>
    <t>pojistné</t>
  </si>
  <si>
    <t>FKSP</t>
  </si>
  <si>
    <t>ONIV</t>
  </si>
  <si>
    <t>zaměstnanců</t>
  </si>
  <si>
    <t>Normativ na 1 PU</t>
  </si>
  <si>
    <t>Org</t>
  </si>
  <si>
    <t>OdPa</t>
  </si>
  <si>
    <t>IČ</t>
  </si>
  <si>
    <t>Základní škola, Hradec Králové, M. Horákové 258</t>
  </si>
  <si>
    <t>Základní škola a Mateřská škola, Hradec Králové - Malšova Lhota, Lhotecká 39</t>
  </si>
  <si>
    <t>Základní škola, Hradec Králové, Habrmanova 130</t>
  </si>
  <si>
    <t>Základní škola a Mateřská škola, Hradec Králové - Kukleny, Pražská 198</t>
  </si>
  <si>
    <t>Základní škola a Mateřská škola, Hradec Králové, Jiráskovo nám. 1166</t>
  </si>
  <si>
    <t>Základní škola, Hradec Králové - Pouchov, K Sokolovně 452</t>
  </si>
  <si>
    <t>Základní škola a mateřská škola, Všestary</t>
  </si>
  <si>
    <t>Základní škola a Mateřská škola Josefa Gočára, Hradec Králové, Tylovo nábřeží 1140</t>
  </si>
  <si>
    <t>Mateřská škola, Hradec Králové, Třebechovická 837</t>
  </si>
  <si>
    <t>Mateřská škola, Hradec Králové, Kampanova 1488</t>
  </si>
  <si>
    <t>Mateřská škola Podzámčí, Hradec Králové, Svatojánská 680/15</t>
  </si>
  <si>
    <t>Základní škola, Hradec Králové, tř. SNP 694</t>
  </si>
  <si>
    <t>Základní škola a Mateřská škola, Hradec Králové - Svobodné Dvory, Spojovací 66</t>
  </si>
  <si>
    <t>Základní škola a Mateřská škola, Hradec Králové, Úprkova 1</t>
  </si>
  <si>
    <t>obecní školy celkem</t>
  </si>
  <si>
    <t>částky v Kč</t>
  </si>
  <si>
    <t>organizace</t>
  </si>
  <si>
    <t>Záv. ukazatel</t>
  </si>
  <si>
    <t>Masarykova základní škola a Mateřská škola, Hradec Králové - Plotiště, P. Jilemnického 420</t>
  </si>
  <si>
    <t>Základní škola, Hradec Králové, Bezručova 1468</t>
  </si>
  <si>
    <t>počet</t>
  </si>
  <si>
    <t>ÚZ 33 351</t>
  </si>
  <si>
    <r>
      <t xml:space="preserve">Dotace na financování provázejících učitelů a zajištění pedagogických praxí, </t>
    </r>
    <r>
      <rPr>
        <i/>
        <sz val="15"/>
        <color theme="1"/>
        <rFont val="Calibri"/>
        <family val="2"/>
        <charset val="238"/>
        <scheme val="minor"/>
      </rPr>
      <t>vyúčtování období leden - srpen 2025</t>
    </r>
  </si>
  <si>
    <t>Rada 27.10.2025</t>
  </si>
  <si>
    <t>obecní školy</t>
  </si>
  <si>
    <t>Obchodní akademie, Střední odborná škola a Jazyková škola s právem státní jazykové zkoušky, Hradec Králové</t>
  </si>
  <si>
    <t>Střední uměleckoprůmyslová škola hudebních nástrojů a nábytku, Hradec Králové, 17. listopadu 1202</t>
  </si>
  <si>
    <t>Střední odborná škola veterinární, Hradec Králové-Kukleny, Pražská 68</t>
  </si>
  <si>
    <t>Střední průmyslová škola, Střední odborná škola a Střední odborné učiliště, Hradec Králové</t>
  </si>
  <si>
    <t>Gymnázium a Střední odborná škola pedagogická, Nová Paka, Kumburská 740</t>
  </si>
  <si>
    <t>Vyšší odborná škola zdravotnická a Střední zdravotnická škola, Hradec Králové, Komenského 234</t>
  </si>
  <si>
    <t>Střední odborná škola a Střední odborné učiliště, Hradec Králové, Vocelova 1338</t>
  </si>
  <si>
    <t>Gymnázium Boženy Němcové, Hradec Králové, Pospíšilova tř. 324</t>
  </si>
  <si>
    <t>Gymnázium J. K. Tyla, Hradec Králové, Tylovo nábř. 682</t>
  </si>
  <si>
    <t>krajské školy celkem</t>
  </si>
  <si>
    <t>krajské školy</t>
  </si>
  <si>
    <t>Celkem obecní a krajské školy</t>
  </si>
  <si>
    <t xml:space="preserve">zasláno </t>
  </si>
  <si>
    <t>Nedočerpané fin. prostředky k 15.10.2025</t>
  </si>
  <si>
    <t>Upravené ukazatele po zapojení vratek k 15.10.2025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</si>
</sst>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15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CCCCCC"/>
      </bottom>
      <diagonal/>
    </border>
    <border>
      <left/>
      <right/>
      <top style="medium">
        <color rgb="FFCCCCCC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rgb="FFCCCCCC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CCCCCC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232">
    <xf numFmtId="0" fontId="0" fillId="0" borderId="0" xfId="0"/>
    <xf numFmtId="0" fontId="9" fillId="0" borderId="0" xfId="1" applyFont="1" applyAlignment="1">
      <alignment vertical="center"/>
    </xf>
    <xf numFmtId="0" fontId="8" fillId="0" borderId="0" xfId="1"/>
    <xf numFmtId="0" fontId="8" fillId="0" borderId="0" xfId="1" applyAlignment="1">
      <alignment horizontal="left" vertical="center"/>
    </xf>
    <xf numFmtId="0" fontId="0" fillId="0" borderId="0" xfId="0" applyAlignment="1">
      <alignment horizontal="center"/>
    </xf>
    <xf numFmtId="0" fontId="8" fillId="0" borderId="2" xfId="1" applyBorder="1" applyAlignment="1">
      <alignment horizontal="center"/>
    </xf>
    <xf numFmtId="4" fontId="1" fillId="0" borderId="4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4" fontId="1" fillId="0" borderId="9" xfId="0" applyNumberFormat="1" applyFont="1" applyBorder="1" applyAlignment="1">
      <alignment wrapText="1"/>
    </xf>
    <xf numFmtId="0" fontId="1" fillId="4" borderId="2" xfId="0" applyFont="1" applyFill="1" applyBorder="1" applyAlignment="1">
      <alignment wrapText="1"/>
    </xf>
    <xf numFmtId="0" fontId="2" fillId="4" borderId="2" xfId="0" applyFont="1" applyFill="1" applyBorder="1" applyAlignment="1">
      <alignment horizontal="center" vertical="center"/>
    </xf>
    <xf numFmtId="3" fontId="7" fillId="0" borderId="4" xfId="0" applyNumberFormat="1" applyFont="1" applyBorder="1" applyAlignment="1">
      <alignment wrapText="1"/>
    </xf>
    <xf numFmtId="3" fontId="7" fillId="0" borderId="3" xfId="0" applyNumberFormat="1" applyFont="1" applyBorder="1" applyAlignment="1">
      <alignment wrapText="1"/>
    </xf>
    <xf numFmtId="3" fontId="7" fillId="0" borderId="9" xfId="0" applyNumberFormat="1" applyFont="1" applyBorder="1" applyAlignment="1">
      <alignment wrapText="1"/>
    </xf>
    <xf numFmtId="3" fontId="6" fillId="0" borderId="2" xfId="0" applyNumberFormat="1" applyFont="1" applyBorder="1"/>
    <xf numFmtId="0" fontId="9" fillId="0" borderId="0" xfId="1" applyFont="1" applyAlignment="1">
      <alignment horizontal="left" vertical="center"/>
    </xf>
    <xf numFmtId="0" fontId="6" fillId="0" borderId="0" xfId="0" applyFont="1" applyBorder="1" applyAlignment="1"/>
    <xf numFmtId="0" fontId="11" fillId="0" borderId="5" xfId="0" applyFont="1" applyBorder="1" applyAlignment="1">
      <alignment wrapText="1"/>
    </xf>
    <xf numFmtId="0" fontId="11" fillId="0" borderId="7" xfId="0" applyFont="1" applyBorder="1" applyAlignment="1">
      <alignment wrapText="1"/>
    </xf>
    <xf numFmtId="0" fontId="0" fillId="0" borderId="0" xfId="0" applyAlignment="1">
      <alignment horizontal="right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4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4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wrapText="1"/>
    </xf>
    <xf numFmtId="0" fontId="1" fillId="0" borderId="21" xfId="0" applyFont="1" applyBorder="1" applyAlignment="1">
      <alignment horizontal="center" wrapText="1"/>
    </xf>
    <xf numFmtId="0" fontId="11" fillId="0" borderId="22" xfId="0" applyFont="1" applyBorder="1" applyAlignment="1">
      <alignment wrapText="1"/>
    </xf>
    <xf numFmtId="4" fontId="13" fillId="0" borderId="2" xfId="0" applyNumberFormat="1" applyFont="1" applyBorder="1"/>
    <xf numFmtId="0" fontId="2" fillId="4" borderId="8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wrapText="1"/>
    </xf>
    <xf numFmtId="0" fontId="2" fillId="4" borderId="8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wrapText="1"/>
    </xf>
    <xf numFmtId="0" fontId="2" fillId="4" borderId="19" xfId="0" applyFont="1" applyFill="1" applyBorder="1" applyAlignment="1">
      <alignment horizontal="center" wrapText="1"/>
    </xf>
    <xf numFmtId="0" fontId="2" fillId="4" borderId="13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2" fillId="4" borderId="10" xfId="0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wrapText="1"/>
    </xf>
    <xf numFmtId="4" fontId="1" fillId="0" borderId="5" xfId="0" applyNumberFormat="1" applyFont="1" applyBorder="1" applyAlignment="1">
      <alignment wrapText="1"/>
    </xf>
    <xf numFmtId="4" fontId="1" fillId="0" borderId="22" xfId="0" applyNumberFormat="1" applyFont="1" applyBorder="1" applyAlignment="1">
      <alignment wrapText="1"/>
    </xf>
    <xf numFmtId="4" fontId="13" fillId="0" borderId="25" xfId="0" applyNumberFormat="1" applyFont="1" applyBorder="1"/>
    <xf numFmtId="0" fontId="2" fillId="4" borderId="26" xfId="0" applyFont="1" applyFill="1" applyBorder="1" applyAlignment="1">
      <alignment horizontal="center" wrapText="1"/>
    </xf>
    <xf numFmtId="0" fontId="2" fillId="4" borderId="27" xfId="0" applyFont="1" applyFill="1" applyBorder="1" applyAlignment="1">
      <alignment horizontal="center" wrapText="1"/>
    </xf>
    <xf numFmtId="0" fontId="10" fillId="0" borderId="0" xfId="1" applyFont="1" applyAlignment="1">
      <alignment horizontal="left" vertical="center"/>
    </xf>
    <xf numFmtId="0" fontId="10" fillId="0" borderId="0" xfId="0" applyFont="1" applyBorder="1" applyAlignment="1">
      <alignment horizontal="left"/>
    </xf>
    <xf numFmtId="0" fontId="1" fillId="0" borderId="26" xfId="0" applyFont="1" applyBorder="1" applyAlignment="1">
      <alignment wrapText="1"/>
    </xf>
    <xf numFmtId="0" fontId="1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0" fontId="3" fillId="0" borderId="34" xfId="0" applyFont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wrapText="1"/>
    </xf>
    <xf numFmtId="0" fontId="1" fillId="0" borderId="36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7" xfId="0" applyFont="1" applyBorder="1" applyAlignment="1">
      <alignment horizontal="center" wrapText="1"/>
    </xf>
    <xf numFmtId="0" fontId="1" fillId="0" borderId="38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0" xfId="0" applyFont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wrapText="1"/>
    </xf>
    <xf numFmtId="0" fontId="5" fillId="0" borderId="31" xfId="0" applyFont="1" applyBorder="1" applyAlignment="1">
      <alignment horizontal="center" wrapText="1"/>
    </xf>
    <xf numFmtId="0" fontId="5" fillId="0" borderId="32" xfId="0" applyFont="1" applyBorder="1" applyAlignment="1">
      <alignment horizontal="center" wrapText="1"/>
    </xf>
    <xf numFmtId="0" fontId="5" fillId="2" borderId="32" xfId="0" applyFont="1" applyFill="1" applyBorder="1" applyAlignment="1">
      <alignment horizontal="center" wrapText="1"/>
    </xf>
    <xf numFmtId="0" fontId="5" fillId="0" borderId="43" xfId="0" applyFont="1" applyBorder="1" applyAlignment="1">
      <alignment horizontal="center" wrapText="1"/>
    </xf>
    <xf numFmtId="0" fontId="6" fillId="0" borderId="30" xfId="0" applyFont="1" applyBorder="1" applyAlignment="1">
      <alignment horizontal="center"/>
    </xf>
    <xf numFmtId="0" fontId="15" fillId="0" borderId="0" xfId="1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5" fillId="0" borderId="0" xfId="1" applyFont="1" applyAlignment="1">
      <alignment vertical="center"/>
    </xf>
    <xf numFmtId="4" fontId="1" fillId="0" borderId="0" xfId="0" applyNumberFormat="1" applyFont="1" applyBorder="1" applyAlignment="1">
      <alignment wrapText="1"/>
    </xf>
    <xf numFmtId="4" fontId="13" fillId="0" borderId="0" xfId="0" applyNumberFormat="1" applyFont="1" applyBorder="1"/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wrapText="1"/>
    </xf>
    <xf numFmtId="0" fontId="18" fillId="5" borderId="13" xfId="0" applyFont="1" applyFill="1" applyBorder="1" applyAlignment="1">
      <alignment horizontal="center" wrapText="1"/>
    </xf>
    <xf numFmtId="0" fontId="18" fillId="5" borderId="26" xfId="0" applyFont="1" applyFill="1" applyBorder="1" applyAlignment="1">
      <alignment horizontal="center" wrapText="1"/>
    </xf>
    <xf numFmtId="0" fontId="19" fillId="5" borderId="6" xfId="0" applyFont="1" applyFill="1" applyBorder="1" applyAlignment="1">
      <alignment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wrapText="1"/>
    </xf>
    <xf numFmtId="0" fontId="18" fillId="5" borderId="18" xfId="0" applyFont="1" applyFill="1" applyBorder="1" applyAlignment="1">
      <alignment horizontal="center" wrapText="1"/>
    </xf>
    <xf numFmtId="0" fontId="18" fillId="5" borderId="19" xfId="0" applyFont="1" applyFill="1" applyBorder="1" applyAlignment="1">
      <alignment horizontal="center" wrapText="1"/>
    </xf>
    <xf numFmtId="0" fontId="18" fillId="5" borderId="27" xfId="0" applyFont="1" applyFill="1" applyBorder="1" applyAlignment="1">
      <alignment horizontal="center" wrapText="1"/>
    </xf>
    <xf numFmtId="0" fontId="18" fillId="5" borderId="10" xfId="0" applyFont="1" applyFill="1" applyBorder="1" applyAlignment="1">
      <alignment horizontal="center" wrapText="1"/>
    </xf>
    <xf numFmtId="0" fontId="19" fillId="0" borderId="26" xfId="0" applyFont="1" applyBorder="1" applyAlignment="1">
      <alignment wrapText="1"/>
    </xf>
    <xf numFmtId="0" fontId="19" fillId="0" borderId="15" xfId="0" applyFont="1" applyBorder="1" applyAlignment="1">
      <alignment horizontal="center" wrapText="1"/>
    </xf>
    <xf numFmtId="0" fontId="21" fillId="0" borderId="6" xfId="0" applyFont="1" applyBorder="1" applyAlignment="1">
      <alignment wrapText="1"/>
    </xf>
    <xf numFmtId="0" fontId="20" fillId="0" borderId="0" xfId="0" applyFont="1" applyAlignment="1">
      <alignment horizontal="center" vertical="center" wrapText="1"/>
    </xf>
    <xf numFmtId="3" fontId="22" fillId="0" borderId="4" xfId="0" applyNumberFormat="1" applyFont="1" applyBorder="1" applyAlignment="1">
      <alignment wrapText="1"/>
    </xf>
    <xf numFmtId="164" fontId="19" fillId="0" borderId="4" xfId="0" applyNumberFormat="1" applyFont="1" applyBorder="1" applyAlignment="1">
      <alignment wrapText="1"/>
    </xf>
    <xf numFmtId="164" fontId="19" fillId="0" borderId="13" xfId="0" applyNumberFormat="1" applyFont="1" applyBorder="1" applyAlignment="1">
      <alignment wrapText="1"/>
    </xf>
    <xf numFmtId="164" fontId="19" fillId="0" borderId="15" xfId="0" applyNumberFormat="1" applyFont="1" applyBorder="1" applyAlignment="1">
      <alignment wrapText="1"/>
    </xf>
    <xf numFmtId="164" fontId="19" fillId="0" borderId="26" xfId="0" applyNumberFormat="1" applyFont="1" applyBorder="1" applyAlignment="1">
      <alignment horizontal="right" wrapText="1"/>
    </xf>
    <xf numFmtId="0" fontId="19" fillId="0" borderId="28" xfId="0" applyFont="1" applyBorder="1" applyAlignment="1">
      <alignment wrapText="1"/>
    </xf>
    <xf numFmtId="0" fontId="19" fillId="0" borderId="16" xfId="0" applyFont="1" applyBorder="1" applyAlignment="1">
      <alignment horizontal="center" wrapText="1"/>
    </xf>
    <xf numFmtId="0" fontId="21" fillId="0" borderId="5" xfId="0" applyFont="1" applyBorder="1" applyAlignment="1">
      <alignment wrapText="1"/>
    </xf>
    <xf numFmtId="0" fontId="20" fillId="0" borderId="11" xfId="0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wrapText="1"/>
    </xf>
    <xf numFmtId="164" fontId="19" fillId="0" borderId="3" xfId="0" applyNumberFormat="1" applyFont="1" applyBorder="1" applyAlignment="1">
      <alignment wrapText="1"/>
    </xf>
    <xf numFmtId="164" fontId="19" fillId="0" borderId="14" xfId="0" applyNumberFormat="1" applyFont="1" applyBorder="1" applyAlignment="1">
      <alignment wrapText="1"/>
    </xf>
    <xf numFmtId="164" fontId="19" fillId="0" borderId="16" xfId="0" applyNumberFormat="1" applyFont="1" applyBorder="1" applyAlignment="1">
      <alignment wrapText="1"/>
    </xf>
    <xf numFmtId="164" fontId="19" fillId="0" borderId="28" xfId="0" applyNumberFormat="1" applyFont="1" applyBorder="1" applyAlignment="1">
      <alignment horizontal="right" wrapText="1"/>
    </xf>
    <xf numFmtId="0" fontId="19" fillId="0" borderId="27" xfId="0" applyFont="1" applyBorder="1" applyAlignment="1">
      <alignment wrapText="1"/>
    </xf>
    <xf numFmtId="0" fontId="19" fillId="0" borderId="19" xfId="0" applyFont="1" applyBorder="1" applyAlignment="1">
      <alignment horizontal="center" wrapText="1"/>
    </xf>
    <xf numFmtId="0" fontId="21" fillId="0" borderId="10" xfId="0" applyFont="1" applyBorder="1" applyAlignment="1">
      <alignment wrapText="1"/>
    </xf>
    <xf numFmtId="0" fontId="20" fillId="0" borderId="45" xfId="0" applyFont="1" applyBorder="1" applyAlignment="1">
      <alignment horizontal="center" vertical="center" wrapText="1"/>
    </xf>
    <xf numFmtId="3" fontId="22" fillId="0" borderId="8" xfId="0" applyNumberFormat="1" applyFont="1" applyBorder="1" applyAlignment="1">
      <alignment wrapText="1"/>
    </xf>
    <xf numFmtId="0" fontId="17" fillId="0" borderId="24" xfId="0" applyFont="1" applyBorder="1" applyAlignment="1">
      <alignment wrapText="1"/>
    </xf>
    <xf numFmtId="0" fontId="17" fillId="0" borderId="12" xfId="0" applyFont="1" applyBorder="1" applyAlignment="1">
      <alignment horizontal="center" wrapText="1"/>
    </xf>
    <xf numFmtId="0" fontId="23" fillId="0" borderId="2" xfId="1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3" fontId="20" fillId="0" borderId="2" xfId="0" applyNumberFormat="1" applyFont="1" applyBorder="1"/>
    <xf numFmtId="164" fontId="24" fillId="0" borderId="2" xfId="0" applyNumberFormat="1" applyFont="1" applyBorder="1"/>
    <xf numFmtId="164" fontId="24" fillId="0" borderId="1" xfId="0" applyNumberFormat="1" applyFont="1" applyBorder="1"/>
    <xf numFmtId="164" fontId="24" fillId="0" borderId="12" xfId="0" applyNumberFormat="1" applyFont="1" applyBorder="1"/>
    <xf numFmtId="164" fontId="24" fillId="0" borderId="24" xfId="0" applyNumberFormat="1" applyFont="1" applyBorder="1"/>
    <xf numFmtId="0" fontId="18" fillId="5" borderId="23" xfId="0" applyFont="1" applyFill="1" applyBorder="1" applyAlignment="1">
      <alignment horizontal="center" wrapText="1"/>
    </xf>
    <xf numFmtId="4" fontId="6" fillId="0" borderId="0" xfId="0" applyNumberFormat="1" applyFont="1"/>
    <xf numFmtId="4" fontId="1" fillId="0" borderId="13" xfId="0" applyNumberFormat="1" applyFont="1" applyBorder="1" applyAlignment="1">
      <alignment wrapText="1"/>
    </xf>
    <xf numFmtId="4" fontId="1" fillId="0" borderId="15" xfId="0" applyNumberFormat="1" applyFont="1" applyBorder="1" applyAlignment="1">
      <alignment wrapText="1"/>
    </xf>
    <xf numFmtId="4" fontId="1" fillId="0" borderId="26" xfId="0" applyNumberFormat="1" applyFont="1" applyBorder="1" applyAlignment="1">
      <alignment horizontal="right" wrapText="1"/>
    </xf>
    <xf numFmtId="4" fontId="1" fillId="0" borderId="14" xfId="0" applyNumberFormat="1" applyFont="1" applyBorder="1" applyAlignment="1">
      <alignment wrapText="1"/>
    </xf>
    <xf numFmtId="4" fontId="1" fillId="0" borderId="16" xfId="0" applyNumberFormat="1" applyFont="1" applyBorder="1" applyAlignment="1">
      <alignment wrapText="1"/>
    </xf>
    <xf numFmtId="4" fontId="1" fillId="0" borderId="28" xfId="0" applyNumberFormat="1" applyFont="1" applyBorder="1" applyAlignment="1">
      <alignment horizontal="right" wrapText="1"/>
    </xf>
    <xf numFmtId="4" fontId="1" fillId="0" borderId="20" xfId="0" applyNumberFormat="1" applyFont="1" applyBorder="1" applyAlignment="1">
      <alignment wrapText="1"/>
    </xf>
    <xf numFmtId="4" fontId="1" fillId="0" borderId="21" xfId="0" applyNumberFormat="1" applyFont="1" applyBorder="1" applyAlignment="1">
      <alignment wrapText="1"/>
    </xf>
    <xf numFmtId="4" fontId="1" fillId="0" borderId="29" xfId="0" applyNumberFormat="1" applyFont="1" applyBorder="1" applyAlignment="1">
      <alignment horizontal="right" wrapText="1"/>
    </xf>
    <xf numFmtId="4" fontId="12" fillId="0" borderId="2" xfId="0" applyNumberFormat="1" applyFont="1" applyBorder="1"/>
    <xf numFmtId="4" fontId="12" fillId="0" borderId="1" xfId="0" applyNumberFormat="1" applyFont="1" applyBorder="1"/>
    <xf numFmtId="4" fontId="12" fillId="0" borderId="12" xfId="0" applyNumberFormat="1" applyFont="1" applyBorder="1"/>
    <xf numFmtId="4" fontId="12" fillId="0" borderId="24" xfId="0" applyNumberFormat="1" applyFont="1" applyBorder="1"/>
    <xf numFmtId="4" fontId="0" fillId="0" borderId="0" xfId="0" applyNumberFormat="1"/>
    <xf numFmtId="4" fontId="18" fillId="5" borderId="4" xfId="0" applyNumberFormat="1" applyFont="1" applyFill="1" applyBorder="1" applyAlignment="1">
      <alignment horizontal="center" wrapText="1"/>
    </xf>
    <xf numFmtId="4" fontId="18" fillId="5" borderId="13" xfId="0" applyNumberFormat="1" applyFont="1" applyFill="1" applyBorder="1" applyAlignment="1">
      <alignment horizontal="center" wrapText="1"/>
    </xf>
    <xf numFmtId="4" fontId="18" fillId="5" borderId="26" xfId="0" applyNumberFormat="1" applyFont="1" applyFill="1" applyBorder="1" applyAlignment="1">
      <alignment horizontal="center" wrapText="1"/>
    </xf>
    <xf numFmtId="4" fontId="19" fillId="5" borderId="6" xfId="0" applyNumberFormat="1" applyFont="1" applyFill="1" applyBorder="1" applyAlignment="1">
      <alignment wrapText="1"/>
    </xf>
    <xf numFmtId="4" fontId="18" fillId="5" borderId="8" xfId="0" applyNumberFormat="1" applyFont="1" applyFill="1" applyBorder="1" applyAlignment="1">
      <alignment horizontal="center" wrapText="1"/>
    </xf>
    <xf numFmtId="4" fontId="18" fillId="5" borderId="18" xfId="0" applyNumberFormat="1" applyFont="1" applyFill="1" applyBorder="1" applyAlignment="1">
      <alignment horizontal="center" wrapText="1"/>
    </xf>
    <xf numFmtId="4" fontId="18" fillId="5" borderId="19" xfId="0" applyNumberFormat="1" applyFont="1" applyFill="1" applyBorder="1" applyAlignment="1">
      <alignment horizontal="center" wrapText="1"/>
    </xf>
    <xf numFmtId="4" fontId="18" fillId="5" borderId="27" xfId="0" applyNumberFormat="1" applyFont="1" applyFill="1" applyBorder="1" applyAlignment="1">
      <alignment horizontal="center" wrapText="1"/>
    </xf>
    <xf numFmtId="4" fontId="18" fillId="5" borderId="10" xfId="0" applyNumberFormat="1" applyFont="1" applyFill="1" applyBorder="1" applyAlignment="1">
      <alignment horizontal="center" wrapText="1"/>
    </xf>
    <xf numFmtId="4" fontId="19" fillId="0" borderId="4" xfId="0" applyNumberFormat="1" applyFont="1" applyBorder="1" applyAlignment="1">
      <alignment wrapText="1"/>
    </xf>
    <xf numFmtId="4" fontId="19" fillId="0" borderId="13" xfId="0" applyNumberFormat="1" applyFont="1" applyBorder="1" applyAlignment="1">
      <alignment wrapText="1"/>
    </xf>
    <xf numFmtId="4" fontId="19" fillId="0" borderId="15" xfId="0" applyNumberFormat="1" applyFont="1" applyBorder="1" applyAlignment="1">
      <alignment wrapText="1"/>
    </xf>
    <xf numFmtId="4" fontId="19" fillId="0" borderId="26" xfId="0" applyNumberFormat="1" applyFont="1" applyBorder="1" applyAlignment="1">
      <alignment horizontal="right" wrapText="1"/>
    </xf>
    <xf numFmtId="4" fontId="19" fillId="0" borderId="6" xfId="0" applyNumberFormat="1" applyFont="1" applyBorder="1" applyAlignment="1">
      <alignment wrapText="1"/>
    </xf>
    <xf numFmtId="4" fontId="19" fillId="0" borderId="3" xfId="0" applyNumberFormat="1" applyFont="1" applyBorder="1" applyAlignment="1">
      <alignment wrapText="1"/>
    </xf>
    <xf numFmtId="4" fontId="19" fillId="0" borderId="14" xfId="0" applyNumberFormat="1" applyFont="1" applyBorder="1" applyAlignment="1">
      <alignment wrapText="1"/>
    </xf>
    <xf numFmtId="4" fontId="19" fillId="0" borderId="16" xfId="0" applyNumberFormat="1" applyFont="1" applyBorder="1" applyAlignment="1">
      <alignment wrapText="1"/>
    </xf>
    <xf numFmtId="4" fontId="19" fillId="0" borderId="28" xfId="0" applyNumberFormat="1" applyFont="1" applyBorder="1" applyAlignment="1">
      <alignment horizontal="right" wrapText="1"/>
    </xf>
    <xf numFmtId="4" fontId="19" fillId="0" borderId="5" xfId="0" applyNumberFormat="1" applyFont="1" applyBorder="1" applyAlignment="1">
      <alignment wrapText="1"/>
    </xf>
    <xf numFmtId="4" fontId="19" fillId="0" borderId="8" xfId="0" applyNumberFormat="1" applyFont="1" applyBorder="1" applyAlignment="1">
      <alignment wrapText="1"/>
    </xf>
    <xf numFmtId="4" fontId="19" fillId="0" borderId="18" xfId="0" applyNumberFormat="1" applyFont="1" applyBorder="1" applyAlignment="1">
      <alignment wrapText="1"/>
    </xf>
    <xf numFmtId="4" fontId="19" fillId="0" borderId="19" xfId="0" applyNumberFormat="1" applyFont="1" applyBorder="1" applyAlignment="1">
      <alignment wrapText="1"/>
    </xf>
    <xf numFmtId="4" fontId="19" fillId="0" borderId="27" xfId="0" applyNumberFormat="1" applyFont="1" applyBorder="1" applyAlignment="1">
      <alignment horizontal="right" wrapText="1"/>
    </xf>
    <xf numFmtId="4" fontId="19" fillId="0" borderId="10" xfId="0" applyNumberFormat="1" applyFont="1" applyBorder="1" applyAlignment="1">
      <alignment wrapText="1"/>
    </xf>
    <xf numFmtId="4" fontId="24" fillId="0" borderId="2" xfId="0" applyNumberFormat="1" applyFont="1" applyBorder="1"/>
    <xf numFmtId="4" fontId="24" fillId="0" borderId="1" xfId="0" applyNumberFormat="1" applyFont="1" applyBorder="1"/>
    <xf numFmtId="4" fontId="24" fillId="0" borderId="12" xfId="0" applyNumberFormat="1" applyFont="1" applyBorder="1"/>
    <xf numFmtId="4" fontId="24" fillId="0" borderId="24" xfId="0" applyNumberFormat="1" applyFont="1" applyBorder="1"/>
    <xf numFmtId="4" fontId="25" fillId="0" borderId="25" xfId="0" applyNumberFormat="1" applyFont="1" applyBorder="1"/>
    <xf numFmtId="4" fontId="1" fillId="3" borderId="4" xfId="0" applyNumberFormat="1" applyFont="1" applyFill="1" applyBorder="1" applyAlignment="1">
      <alignment wrapText="1"/>
    </xf>
    <xf numFmtId="4" fontId="3" fillId="0" borderId="4" xfId="0" applyNumberFormat="1" applyFont="1" applyBorder="1" applyAlignment="1">
      <alignment wrapText="1"/>
    </xf>
    <xf numFmtId="4" fontId="1" fillId="3" borderId="3" xfId="0" applyNumberFormat="1" applyFont="1" applyFill="1" applyBorder="1" applyAlignment="1">
      <alignment wrapText="1"/>
    </xf>
    <xf numFmtId="4" fontId="3" fillId="0" borderId="3" xfId="0" applyNumberFormat="1" applyFont="1" applyBorder="1" applyAlignment="1">
      <alignment wrapText="1"/>
    </xf>
    <xf numFmtId="4" fontId="3" fillId="0" borderId="9" xfId="0" applyNumberFormat="1" applyFont="1" applyBorder="1" applyAlignment="1">
      <alignment wrapText="1"/>
    </xf>
    <xf numFmtId="4" fontId="12" fillId="0" borderId="25" xfId="0" applyNumberFormat="1" applyFont="1" applyBorder="1"/>
    <xf numFmtId="3" fontId="4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4" fontId="19" fillId="0" borderId="3" xfId="0" applyNumberFormat="1" applyFont="1" applyFill="1" applyBorder="1" applyAlignment="1">
      <alignment wrapText="1"/>
    </xf>
    <xf numFmtId="4" fontId="24" fillId="0" borderId="25" xfId="0" applyNumberFormat="1" applyFont="1" applyBorder="1"/>
    <xf numFmtId="3" fontId="6" fillId="0" borderId="0" xfId="0" applyNumberFormat="1" applyFont="1"/>
    <xf numFmtId="2" fontId="0" fillId="0" borderId="0" xfId="0" applyNumberFormat="1"/>
    <xf numFmtId="164" fontId="17" fillId="0" borderId="4" xfId="0" applyNumberFormat="1" applyFont="1" applyBorder="1" applyAlignment="1">
      <alignment wrapText="1"/>
    </xf>
    <xf numFmtId="164" fontId="17" fillId="0" borderId="3" xfId="0" applyNumberFormat="1" applyFont="1" applyBorder="1" applyAlignment="1">
      <alignment wrapText="1"/>
    </xf>
    <xf numFmtId="0" fontId="0" fillId="7" borderId="0" xfId="0" applyFill="1" applyAlignment="1">
      <alignment horizontal="right"/>
    </xf>
    <xf numFmtId="0" fontId="4" fillId="3" borderId="48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4" fillId="3" borderId="49" xfId="0" applyFont="1" applyFill="1" applyBorder="1" applyAlignment="1">
      <alignment wrapText="1"/>
    </xf>
    <xf numFmtId="0" fontId="4" fillId="3" borderId="50" xfId="0" applyFont="1" applyFill="1" applyBorder="1" applyAlignment="1">
      <alignment horizontal="center" wrapText="1"/>
    </xf>
    <xf numFmtId="0" fontId="2" fillId="4" borderId="46" xfId="0" applyFont="1" applyFill="1" applyBorder="1" applyAlignment="1">
      <alignment horizontal="center" vertical="center" wrapText="1"/>
    </xf>
    <xf numFmtId="0" fontId="2" fillId="4" borderId="46" xfId="0" applyFont="1" applyFill="1" applyBorder="1" applyAlignment="1">
      <alignment horizontal="center" wrapText="1"/>
    </xf>
    <xf numFmtId="0" fontId="2" fillId="4" borderId="51" xfId="0" applyFont="1" applyFill="1" applyBorder="1" applyAlignment="1">
      <alignment horizontal="center" wrapText="1"/>
    </xf>
    <xf numFmtId="0" fontId="2" fillId="4" borderId="50" xfId="0" applyFont="1" applyFill="1" applyBorder="1" applyAlignment="1">
      <alignment horizontal="center" wrapText="1"/>
    </xf>
    <xf numFmtId="0" fontId="2" fillId="4" borderId="49" xfId="0" applyFont="1" applyFill="1" applyBorder="1" applyAlignment="1">
      <alignment horizontal="center" wrapText="1"/>
    </xf>
    <xf numFmtId="0" fontId="2" fillId="4" borderId="52" xfId="0" applyFont="1" applyFill="1" applyBorder="1" applyAlignment="1">
      <alignment horizontal="center" wrapText="1"/>
    </xf>
    <xf numFmtId="0" fontId="2" fillId="4" borderId="46" xfId="0" applyFont="1" applyFill="1" applyBorder="1" applyAlignment="1">
      <alignment horizontal="center" vertical="center"/>
    </xf>
    <xf numFmtId="0" fontId="20" fillId="6" borderId="49" xfId="0" applyFont="1" applyFill="1" applyBorder="1" applyAlignment="1">
      <alignment wrapText="1"/>
    </xf>
    <xf numFmtId="0" fontId="20" fillId="6" borderId="50" xfId="0" applyFont="1" applyFill="1" applyBorder="1" applyAlignment="1">
      <alignment horizontal="center" wrapText="1"/>
    </xf>
    <xf numFmtId="0" fontId="18" fillId="5" borderId="46" xfId="0" applyFont="1" applyFill="1" applyBorder="1" applyAlignment="1">
      <alignment horizontal="center" wrapText="1"/>
    </xf>
    <xf numFmtId="4" fontId="18" fillId="5" borderId="46" xfId="0" applyNumberFormat="1" applyFont="1" applyFill="1" applyBorder="1" applyAlignment="1">
      <alignment horizontal="center" wrapText="1"/>
    </xf>
    <xf numFmtId="4" fontId="18" fillId="5" borderId="51" xfId="0" applyNumberFormat="1" applyFont="1" applyFill="1" applyBorder="1" applyAlignment="1">
      <alignment horizontal="center" wrapText="1"/>
    </xf>
    <xf numFmtId="4" fontId="18" fillId="5" borderId="50" xfId="0" applyNumberFormat="1" applyFont="1" applyFill="1" applyBorder="1" applyAlignment="1">
      <alignment horizontal="center" wrapText="1"/>
    </xf>
    <xf numFmtId="4" fontId="18" fillId="5" borderId="49" xfId="0" applyNumberFormat="1" applyFont="1" applyFill="1" applyBorder="1" applyAlignment="1">
      <alignment horizontal="center" wrapText="1"/>
    </xf>
    <xf numFmtId="4" fontId="18" fillId="5" borderId="52" xfId="0" applyNumberFormat="1" applyFont="1" applyFill="1" applyBorder="1" applyAlignment="1">
      <alignment horizontal="center" wrapText="1"/>
    </xf>
    <xf numFmtId="0" fontId="18" fillId="5" borderId="46" xfId="0" applyFont="1" applyFill="1" applyBorder="1" applyAlignment="1">
      <alignment horizontal="center" vertical="center" wrapText="1"/>
    </xf>
    <xf numFmtId="0" fontId="18" fillId="5" borderId="51" xfId="0" applyFont="1" applyFill="1" applyBorder="1" applyAlignment="1">
      <alignment horizontal="center" wrapText="1"/>
    </xf>
    <xf numFmtId="0" fontId="18" fillId="5" borderId="50" xfId="0" applyFont="1" applyFill="1" applyBorder="1" applyAlignment="1">
      <alignment horizontal="center" wrapText="1"/>
    </xf>
    <xf numFmtId="0" fontId="18" fillId="5" borderId="49" xfId="0" applyFont="1" applyFill="1" applyBorder="1" applyAlignment="1">
      <alignment horizontal="center" wrapText="1"/>
    </xf>
    <xf numFmtId="0" fontId="18" fillId="5" borderId="52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wrapText="1"/>
    </xf>
    <xf numFmtId="0" fontId="17" fillId="0" borderId="4" xfId="0" applyFont="1" applyBorder="1" applyAlignment="1">
      <alignment horizontal="center" vertical="center" wrapText="1"/>
    </xf>
    <xf numFmtId="0" fontId="20" fillId="6" borderId="8" xfId="0" applyFont="1" applyFill="1" applyBorder="1" applyAlignment="1">
      <alignment wrapText="1"/>
    </xf>
    <xf numFmtId="0" fontId="26" fillId="0" borderId="0" xfId="0" applyFont="1" applyAlignment="1">
      <alignment horizontal="left"/>
    </xf>
    <xf numFmtId="0" fontId="18" fillId="5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3" borderId="27" xfId="0" applyFont="1" applyFill="1" applyBorder="1" applyAlignment="1">
      <alignment wrapText="1"/>
    </xf>
    <xf numFmtId="0" fontId="4" fillId="3" borderId="19" xfId="0" applyFont="1" applyFill="1" applyBorder="1" applyAlignment="1">
      <alignment horizont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20" fillId="6" borderId="27" xfId="0" applyFont="1" applyFill="1" applyBorder="1" applyAlignment="1">
      <alignment wrapText="1"/>
    </xf>
    <xf numFmtId="0" fontId="20" fillId="6" borderId="19" xfId="0" applyFont="1" applyFill="1" applyBorder="1" applyAlignment="1">
      <alignment horizontal="center" wrapText="1"/>
    </xf>
    <xf numFmtId="4" fontId="18" fillId="5" borderId="23" xfId="0" applyNumberFormat="1" applyFont="1" applyFill="1" applyBorder="1" applyAlignment="1">
      <alignment horizontal="center" wrapText="1"/>
    </xf>
    <xf numFmtId="0" fontId="2" fillId="4" borderId="23" xfId="0" applyFont="1" applyFill="1" applyBorder="1" applyAlignment="1">
      <alignment horizontal="center" wrapText="1"/>
    </xf>
    <xf numFmtId="0" fontId="6" fillId="0" borderId="44" xfId="0" applyFont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</cellXfs>
  <cellStyles count="2">
    <cellStyle name="Normální" xfId="0" builtinId="0"/>
    <cellStyle name="Normální 2" xfId="1" xr:uid="{F5D19F55-F66B-4A6A-BFC1-09A1A45928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33077-87DC-446F-B223-80A2380A7E91}">
  <dimension ref="A1:AP44"/>
  <sheetViews>
    <sheetView tabSelected="1" zoomScale="87" zoomScaleNormal="87" workbookViewId="0">
      <pane xSplit="5" ySplit="6" topLeftCell="F7" activePane="bottomRight" state="frozen"/>
      <selection pane="topRight" activeCell="F1" sqref="F1"/>
      <selection pane="bottomLeft" activeCell="A7" sqref="A7"/>
      <selection pane="bottomRight" activeCell="C7" sqref="C7"/>
    </sheetView>
  </sheetViews>
  <sheetFormatPr defaultRowHeight="15" x14ac:dyDescent="0.25"/>
  <cols>
    <col min="1" max="1" width="11.7109375" style="4" hidden="1" customWidth="1"/>
    <col min="2" max="2" width="10.28515625" style="4" hidden="1" customWidth="1"/>
    <col min="3" max="3" width="5.85546875" customWidth="1"/>
    <col min="4" max="4" width="6.85546875" style="4" customWidth="1"/>
    <col min="5" max="5" width="45.42578125" customWidth="1"/>
    <col min="7" max="7" width="9" hidden="1" customWidth="1"/>
    <col min="8" max="8" width="14.5703125" customWidth="1"/>
    <col min="9" max="9" width="13.7109375" customWidth="1"/>
    <col min="10" max="10" width="13.140625" customWidth="1"/>
    <col min="11" max="11" width="5.85546875" customWidth="1"/>
    <col min="12" max="12" width="12.42578125" bestFit="1" customWidth="1"/>
    <col min="13" max="13" width="11.28515625" bestFit="1" customWidth="1"/>
    <col min="14" max="14" width="8" customWidth="1"/>
    <col min="15" max="15" width="11.42578125" hidden="1" customWidth="1"/>
    <col min="16" max="16" width="3.7109375" customWidth="1"/>
    <col min="17" max="17" width="9.140625" hidden="1" customWidth="1"/>
    <col min="18" max="20" width="11.42578125" customWidth="1"/>
    <col min="21" max="21" width="9.85546875" customWidth="1"/>
    <col min="22" max="22" width="11.42578125" customWidth="1"/>
    <col min="23" max="23" width="9.85546875" customWidth="1"/>
    <col min="24" max="24" width="8" customWidth="1"/>
    <col min="25" max="25" width="2.7109375" customWidth="1"/>
    <col min="26" max="26" width="0" hidden="1" customWidth="1"/>
    <col min="27" max="27" width="14.28515625" customWidth="1"/>
    <col min="28" max="28" width="13.28515625" customWidth="1"/>
    <col min="29" max="29" width="14.28515625" customWidth="1"/>
    <col min="30" max="30" width="7.5703125" customWidth="1"/>
    <col min="31" max="31" width="12.7109375" customWidth="1"/>
    <col min="32" max="32" width="10.7109375" customWidth="1"/>
    <col min="33" max="33" width="6.5703125" customWidth="1"/>
    <col min="34" max="34" width="2" customWidth="1"/>
    <col min="35" max="35" width="0.42578125" hidden="1" customWidth="1"/>
    <col min="36" max="36" width="13.140625" hidden="1" customWidth="1"/>
    <col min="37" max="37" width="12.5703125" hidden="1" customWidth="1"/>
    <col min="38" max="38" width="13" hidden="1" customWidth="1"/>
    <col min="39" max="39" width="9.140625" hidden="1" customWidth="1"/>
    <col min="40" max="40" width="12.140625" hidden="1" customWidth="1"/>
    <col min="41" max="41" width="10.7109375" hidden="1" customWidth="1"/>
    <col min="42" max="42" width="9.140625" hidden="1" customWidth="1"/>
  </cols>
  <sheetData>
    <row r="1" spans="1:33" ht="19.5" x14ac:dyDescent="0.25">
      <c r="C1" s="15" t="s">
        <v>42</v>
      </c>
      <c r="E1" s="1"/>
      <c r="F1" s="2"/>
      <c r="G1" s="2"/>
    </row>
    <row r="2" spans="1:33" ht="19.5" x14ac:dyDescent="0.25">
      <c r="B2" s="3"/>
      <c r="C2" s="50" t="s">
        <v>41</v>
      </c>
      <c r="E2" s="1"/>
      <c r="F2" s="2"/>
      <c r="G2" s="2"/>
      <c r="N2" s="19"/>
    </row>
    <row r="3" spans="1:33" ht="30.75" customHeight="1" thickBot="1" x14ac:dyDescent="0.3">
      <c r="B3" s="71"/>
      <c r="C3" s="51" t="s">
        <v>43</v>
      </c>
      <c r="D3" s="72"/>
      <c r="E3" s="73"/>
      <c r="F3" s="2"/>
      <c r="G3" s="2"/>
      <c r="N3" s="19" t="s">
        <v>35</v>
      </c>
      <c r="Q3" s="230" t="s">
        <v>58</v>
      </c>
      <c r="R3" s="230"/>
      <c r="S3" s="230"/>
      <c r="T3" s="230"/>
      <c r="U3" s="230"/>
      <c r="V3" s="230"/>
      <c r="W3" s="230"/>
      <c r="X3" s="230"/>
      <c r="Z3" s="230" t="s">
        <v>59</v>
      </c>
      <c r="AA3" s="230"/>
      <c r="AB3" s="230"/>
      <c r="AC3" s="230"/>
      <c r="AD3" s="230"/>
      <c r="AE3" s="230"/>
      <c r="AF3" s="230"/>
      <c r="AG3" s="230"/>
    </row>
    <row r="4" spans="1:33" ht="16.5" customHeight="1" thickBot="1" x14ac:dyDescent="0.3">
      <c r="D4" s="16"/>
      <c r="F4" s="9"/>
      <c r="G4" s="9"/>
      <c r="H4" s="231" t="s">
        <v>0</v>
      </c>
      <c r="I4" s="231"/>
      <c r="J4" s="231"/>
      <c r="K4" s="231"/>
      <c r="L4" s="231" t="s">
        <v>1</v>
      </c>
      <c r="M4" s="231"/>
      <c r="N4" s="231"/>
      <c r="O4" s="10" t="s">
        <v>37</v>
      </c>
      <c r="P4" s="77"/>
      <c r="Q4" s="9"/>
      <c r="R4" s="231" t="s">
        <v>0</v>
      </c>
      <c r="S4" s="231"/>
      <c r="T4" s="231"/>
      <c r="U4" s="231"/>
      <c r="V4" s="231" t="s">
        <v>1</v>
      </c>
      <c r="W4" s="231"/>
      <c r="X4" s="231"/>
      <c r="Z4" s="9"/>
      <c r="AA4" s="231" t="s">
        <v>0</v>
      </c>
      <c r="AB4" s="231"/>
      <c r="AC4" s="231"/>
      <c r="AD4" s="231"/>
      <c r="AE4" s="231" t="s">
        <v>1</v>
      </c>
      <c r="AF4" s="231"/>
      <c r="AG4" s="231"/>
    </row>
    <row r="5" spans="1:33" ht="27" thickBot="1" x14ac:dyDescent="0.3">
      <c r="A5" s="64" t="s">
        <v>8</v>
      </c>
      <c r="B5" s="57" t="s">
        <v>19</v>
      </c>
      <c r="C5" s="220" t="s">
        <v>17</v>
      </c>
      <c r="D5" s="221" t="s">
        <v>18</v>
      </c>
      <c r="E5" s="214" t="s">
        <v>36</v>
      </c>
      <c r="F5" s="24" t="s">
        <v>2</v>
      </c>
      <c r="G5" s="31" t="s">
        <v>16</v>
      </c>
      <c r="H5" s="31" t="s">
        <v>3</v>
      </c>
      <c r="I5" s="31" t="s">
        <v>4</v>
      </c>
      <c r="J5" s="229" t="s">
        <v>5</v>
      </c>
      <c r="K5" s="229"/>
      <c r="L5" s="41" t="s">
        <v>6</v>
      </c>
      <c r="M5" s="48" t="s">
        <v>7</v>
      </c>
      <c r="N5" s="42"/>
      <c r="O5" s="31" t="s">
        <v>40</v>
      </c>
      <c r="P5" s="76"/>
      <c r="Q5" s="24" t="s">
        <v>2</v>
      </c>
      <c r="R5" s="31" t="s">
        <v>3</v>
      </c>
      <c r="S5" s="31" t="s">
        <v>4</v>
      </c>
      <c r="T5" s="229" t="s">
        <v>5</v>
      </c>
      <c r="U5" s="229"/>
      <c r="V5" s="41" t="s">
        <v>6</v>
      </c>
      <c r="W5" s="48" t="s">
        <v>7</v>
      </c>
      <c r="X5" s="42"/>
      <c r="Z5" s="24" t="s">
        <v>2</v>
      </c>
      <c r="AA5" s="31" t="s">
        <v>3</v>
      </c>
      <c r="AB5" s="31" t="s">
        <v>4</v>
      </c>
      <c r="AC5" s="229" t="s">
        <v>5</v>
      </c>
      <c r="AD5" s="229"/>
      <c r="AE5" s="41" t="s">
        <v>6</v>
      </c>
      <c r="AF5" s="48" t="s">
        <v>7</v>
      </c>
      <c r="AG5" s="42"/>
    </row>
    <row r="6" spans="1:33" ht="15.75" thickBot="1" x14ac:dyDescent="0.3">
      <c r="A6" s="65"/>
      <c r="B6" s="58"/>
      <c r="C6" s="222"/>
      <c r="D6" s="223"/>
      <c r="E6" s="215"/>
      <c r="F6" s="36" t="s">
        <v>9</v>
      </c>
      <c r="G6" s="37"/>
      <c r="H6" s="37" t="s">
        <v>9</v>
      </c>
      <c r="I6" s="37" t="s">
        <v>9</v>
      </c>
      <c r="J6" s="39" t="s">
        <v>10</v>
      </c>
      <c r="K6" s="40" t="s">
        <v>11</v>
      </c>
      <c r="L6" s="39" t="s">
        <v>12</v>
      </c>
      <c r="M6" s="49" t="s">
        <v>13</v>
      </c>
      <c r="N6" s="43" t="s">
        <v>14</v>
      </c>
      <c r="O6" s="38" t="s">
        <v>15</v>
      </c>
      <c r="P6" s="77"/>
      <c r="Q6" s="36" t="s">
        <v>9</v>
      </c>
      <c r="R6" s="37" t="s">
        <v>9</v>
      </c>
      <c r="S6" s="37" t="s">
        <v>9</v>
      </c>
      <c r="T6" s="39" t="s">
        <v>10</v>
      </c>
      <c r="U6" s="40" t="s">
        <v>11</v>
      </c>
      <c r="V6" s="39" t="s">
        <v>12</v>
      </c>
      <c r="W6" s="49" t="s">
        <v>13</v>
      </c>
      <c r="X6" s="43" t="s">
        <v>14</v>
      </c>
      <c r="Z6" s="36" t="s">
        <v>9</v>
      </c>
      <c r="AA6" s="37" t="s">
        <v>9</v>
      </c>
      <c r="AB6" s="37" t="s">
        <v>9</v>
      </c>
      <c r="AC6" s="39" t="s">
        <v>10</v>
      </c>
      <c r="AD6" s="40" t="s">
        <v>11</v>
      </c>
      <c r="AE6" s="39" t="s">
        <v>12</v>
      </c>
      <c r="AF6" s="49" t="s">
        <v>13</v>
      </c>
      <c r="AG6" s="43" t="s">
        <v>14</v>
      </c>
    </row>
    <row r="7" spans="1:33" ht="19.5" thickBot="1" x14ac:dyDescent="0.35">
      <c r="A7" s="189"/>
      <c r="B7" s="190"/>
      <c r="C7" s="191"/>
      <c r="D7" s="192"/>
      <c r="E7" s="218" t="s">
        <v>44</v>
      </c>
      <c r="F7" s="193"/>
      <c r="G7" s="194"/>
      <c r="H7" s="194"/>
      <c r="I7" s="194"/>
      <c r="J7" s="195"/>
      <c r="K7" s="196"/>
      <c r="L7" s="195"/>
      <c r="M7" s="197"/>
      <c r="N7" s="198"/>
      <c r="O7" s="199"/>
      <c r="P7" s="77"/>
      <c r="Q7" s="193"/>
      <c r="R7" s="194"/>
      <c r="S7" s="194"/>
      <c r="T7" s="195"/>
      <c r="U7" s="196"/>
      <c r="V7" s="195"/>
      <c r="W7" s="197"/>
      <c r="X7" s="198"/>
      <c r="Z7" s="193"/>
      <c r="AA7" s="194"/>
      <c r="AB7" s="194"/>
      <c r="AC7" s="195"/>
      <c r="AD7" s="196"/>
      <c r="AE7" s="195"/>
      <c r="AF7" s="197"/>
      <c r="AG7" s="198"/>
    </row>
    <row r="8" spans="1:33" x14ac:dyDescent="0.25">
      <c r="A8" s="66">
        <v>600088545</v>
      </c>
      <c r="B8" s="59">
        <v>62695177</v>
      </c>
      <c r="C8" s="52">
        <v>7062</v>
      </c>
      <c r="D8" s="20">
        <v>3113</v>
      </c>
      <c r="E8" s="32" t="s">
        <v>20</v>
      </c>
      <c r="F8" s="25">
        <v>3</v>
      </c>
      <c r="G8" s="11">
        <v>23365</v>
      </c>
      <c r="H8" s="6">
        <v>70095</v>
      </c>
      <c r="I8" s="6">
        <v>51999</v>
      </c>
      <c r="J8" s="125">
        <v>51999</v>
      </c>
      <c r="K8" s="126"/>
      <c r="L8" s="125">
        <v>17576</v>
      </c>
      <c r="M8" s="127">
        <v>520</v>
      </c>
      <c r="N8" s="44"/>
      <c r="O8" s="6"/>
      <c r="P8" s="74"/>
      <c r="Q8" s="78">
        <v>0</v>
      </c>
      <c r="R8" s="168">
        <v>5391</v>
      </c>
      <c r="S8" s="6">
        <v>3999</v>
      </c>
      <c r="T8" s="125">
        <v>3999</v>
      </c>
      <c r="U8" s="126">
        <v>0</v>
      </c>
      <c r="V8" s="125">
        <v>1352</v>
      </c>
      <c r="W8" s="127">
        <v>40</v>
      </c>
      <c r="X8" s="44">
        <v>0</v>
      </c>
      <c r="Y8" s="138"/>
      <c r="Z8" s="174">
        <v>3</v>
      </c>
      <c r="AA8" s="169">
        <v>64704</v>
      </c>
      <c r="AB8" s="6">
        <v>48000</v>
      </c>
      <c r="AC8" s="125">
        <v>48000</v>
      </c>
      <c r="AD8" s="126"/>
      <c r="AE8" s="125">
        <v>16224</v>
      </c>
      <c r="AF8" s="127">
        <v>480</v>
      </c>
      <c r="AG8" s="44"/>
    </row>
    <row r="9" spans="1:33" ht="26.25" x14ac:dyDescent="0.25">
      <c r="A9" s="67">
        <v>600088626</v>
      </c>
      <c r="B9" s="60">
        <v>70886105</v>
      </c>
      <c r="C9" s="53">
        <v>7039</v>
      </c>
      <c r="D9" s="21">
        <v>3117</v>
      </c>
      <c r="E9" s="17" t="s">
        <v>21</v>
      </c>
      <c r="F9" s="26">
        <v>3</v>
      </c>
      <c r="G9" s="12">
        <v>23365</v>
      </c>
      <c r="H9" s="7">
        <v>70095</v>
      </c>
      <c r="I9" s="7">
        <v>51999</v>
      </c>
      <c r="J9" s="128">
        <v>51999</v>
      </c>
      <c r="K9" s="129"/>
      <c r="L9" s="128">
        <v>17576</v>
      </c>
      <c r="M9" s="130">
        <v>520</v>
      </c>
      <c r="N9" s="45"/>
      <c r="O9" s="7"/>
      <c r="P9" s="74"/>
      <c r="Q9" s="27">
        <v>1</v>
      </c>
      <c r="R9" s="170">
        <v>21567</v>
      </c>
      <c r="S9" s="7">
        <v>15999</v>
      </c>
      <c r="T9" s="128">
        <v>15999</v>
      </c>
      <c r="U9" s="129">
        <v>0</v>
      </c>
      <c r="V9" s="128">
        <v>5408</v>
      </c>
      <c r="W9" s="130">
        <v>160</v>
      </c>
      <c r="X9" s="45">
        <v>0</v>
      </c>
      <c r="Y9" s="138"/>
      <c r="Z9" s="175">
        <v>2</v>
      </c>
      <c r="AA9" s="171">
        <v>48528</v>
      </c>
      <c r="AB9" s="7">
        <v>36000</v>
      </c>
      <c r="AC9" s="128">
        <v>36000</v>
      </c>
      <c r="AD9" s="129"/>
      <c r="AE9" s="128">
        <v>12168</v>
      </c>
      <c r="AF9" s="130">
        <v>360</v>
      </c>
      <c r="AG9" s="45"/>
    </row>
    <row r="10" spans="1:33" x14ac:dyDescent="0.25">
      <c r="A10" s="67">
        <v>600088812</v>
      </c>
      <c r="B10" s="60">
        <v>69172366</v>
      </c>
      <c r="C10" s="53">
        <v>7056</v>
      </c>
      <c r="D10" s="21">
        <v>3113</v>
      </c>
      <c r="E10" s="17" t="s">
        <v>22</v>
      </c>
      <c r="F10" s="27">
        <v>8</v>
      </c>
      <c r="G10" s="12">
        <v>23365</v>
      </c>
      <c r="H10" s="7">
        <v>186920</v>
      </c>
      <c r="I10" s="7">
        <v>138665</v>
      </c>
      <c r="J10" s="128">
        <v>138665</v>
      </c>
      <c r="K10" s="129"/>
      <c r="L10" s="128">
        <v>46868</v>
      </c>
      <c r="M10" s="130">
        <v>1387</v>
      </c>
      <c r="N10" s="45"/>
      <c r="O10" s="7"/>
      <c r="P10" s="74"/>
      <c r="Q10" s="27">
        <v>0</v>
      </c>
      <c r="R10" s="7">
        <v>0</v>
      </c>
      <c r="S10" s="7">
        <v>0</v>
      </c>
      <c r="T10" s="128">
        <v>0</v>
      </c>
      <c r="U10" s="129">
        <v>0</v>
      </c>
      <c r="V10" s="128">
        <v>0</v>
      </c>
      <c r="W10" s="130">
        <v>0</v>
      </c>
      <c r="X10" s="45">
        <v>0</v>
      </c>
      <c r="Y10" s="138"/>
      <c r="Z10" s="176">
        <v>8</v>
      </c>
      <c r="AA10" s="171">
        <v>186920</v>
      </c>
      <c r="AB10" s="7">
        <v>138665</v>
      </c>
      <c r="AC10" s="128">
        <v>138665</v>
      </c>
      <c r="AD10" s="129"/>
      <c r="AE10" s="128">
        <v>46868</v>
      </c>
      <c r="AF10" s="130">
        <v>1387</v>
      </c>
      <c r="AG10" s="45"/>
    </row>
    <row r="11" spans="1:33" ht="26.25" x14ac:dyDescent="0.25">
      <c r="A11" s="67">
        <v>600088821</v>
      </c>
      <c r="B11" s="60">
        <v>70886091</v>
      </c>
      <c r="C11" s="53">
        <v>7065</v>
      </c>
      <c r="D11" s="21">
        <v>3113</v>
      </c>
      <c r="E11" s="17" t="s">
        <v>23</v>
      </c>
      <c r="F11" s="27">
        <v>2</v>
      </c>
      <c r="G11" s="12">
        <v>23365</v>
      </c>
      <c r="H11" s="7">
        <v>46730</v>
      </c>
      <c r="I11" s="7">
        <v>34666</v>
      </c>
      <c r="J11" s="128">
        <v>34666</v>
      </c>
      <c r="K11" s="129"/>
      <c r="L11" s="128">
        <v>11717</v>
      </c>
      <c r="M11" s="130">
        <v>347</v>
      </c>
      <c r="N11" s="45"/>
      <c r="O11" s="7"/>
      <c r="P11" s="74"/>
      <c r="Q11" s="27">
        <v>0</v>
      </c>
      <c r="R11" s="7">
        <v>0</v>
      </c>
      <c r="S11" s="7">
        <v>0</v>
      </c>
      <c r="T11" s="128">
        <v>0</v>
      </c>
      <c r="U11" s="129">
        <v>0</v>
      </c>
      <c r="V11" s="128">
        <v>0</v>
      </c>
      <c r="W11" s="130">
        <v>0</v>
      </c>
      <c r="X11" s="45">
        <v>0</v>
      </c>
      <c r="Y11" s="138"/>
      <c r="Z11" s="176">
        <v>2</v>
      </c>
      <c r="AA11" s="171">
        <v>46730</v>
      </c>
      <c r="AB11" s="7">
        <v>34666</v>
      </c>
      <c r="AC11" s="128">
        <v>34666</v>
      </c>
      <c r="AD11" s="129"/>
      <c r="AE11" s="128">
        <v>11717</v>
      </c>
      <c r="AF11" s="130">
        <v>347</v>
      </c>
      <c r="AG11" s="45"/>
    </row>
    <row r="12" spans="1:33" ht="26.25" x14ac:dyDescent="0.25">
      <c r="A12" s="67">
        <v>600088839</v>
      </c>
      <c r="B12" s="60">
        <v>62694774</v>
      </c>
      <c r="C12" s="53">
        <v>7057</v>
      </c>
      <c r="D12" s="21">
        <v>3113</v>
      </c>
      <c r="E12" s="17" t="s">
        <v>24</v>
      </c>
      <c r="F12" s="27">
        <v>5</v>
      </c>
      <c r="G12" s="12">
        <v>23365</v>
      </c>
      <c r="H12" s="7">
        <v>116825</v>
      </c>
      <c r="I12" s="7">
        <v>86665</v>
      </c>
      <c r="J12" s="128">
        <v>86665</v>
      </c>
      <c r="K12" s="129"/>
      <c r="L12" s="128">
        <v>29293</v>
      </c>
      <c r="M12" s="130">
        <v>867</v>
      </c>
      <c r="N12" s="45"/>
      <c r="O12" s="7"/>
      <c r="P12" s="74"/>
      <c r="Q12" s="27">
        <v>0</v>
      </c>
      <c r="R12" s="170">
        <v>5841.6299999999901</v>
      </c>
      <c r="S12" s="7">
        <v>4333</v>
      </c>
      <c r="T12" s="128">
        <v>4333</v>
      </c>
      <c r="U12" s="129">
        <v>0</v>
      </c>
      <c r="V12" s="128">
        <v>1464.9500000000007</v>
      </c>
      <c r="W12" s="130">
        <v>43.67999999999995</v>
      </c>
      <c r="X12" s="45">
        <v>0</v>
      </c>
      <c r="Y12" s="138"/>
      <c r="Z12" s="176">
        <v>5</v>
      </c>
      <c r="AA12" s="171">
        <v>110983.37000000001</v>
      </c>
      <c r="AB12" s="7">
        <v>82332</v>
      </c>
      <c r="AC12" s="128">
        <v>82332</v>
      </c>
      <c r="AD12" s="129"/>
      <c r="AE12" s="128">
        <v>27828.05</v>
      </c>
      <c r="AF12" s="130">
        <v>823.32</v>
      </c>
      <c r="AG12" s="45"/>
    </row>
    <row r="13" spans="1:33" ht="26.25" x14ac:dyDescent="0.25">
      <c r="A13" s="67">
        <v>600088863</v>
      </c>
      <c r="B13" s="60">
        <v>62693123</v>
      </c>
      <c r="C13" s="53">
        <v>7058</v>
      </c>
      <c r="D13" s="21">
        <v>3113</v>
      </c>
      <c r="E13" s="17" t="s">
        <v>25</v>
      </c>
      <c r="F13" s="27">
        <v>3</v>
      </c>
      <c r="G13" s="12">
        <v>23365</v>
      </c>
      <c r="H13" s="7">
        <v>70095</v>
      </c>
      <c r="I13" s="7">
        <v>51999</v>
      </c>
      <c r="J13" s="128">
        <v>51999</v>
      </c>
      <c r="K13" s="129"/>
      <c r="L13" s="128">
        <v>17576</v>
      </c>
      <c r="M13" s="130">
        <v>520</v>
      </c>
      <c r="N13" s="45"/>
      <c r="O13" s="7"/>
      <c r="P13" s="74"/>
      <c r="Q13" s="27">
        <v>0</v>
      </c>
      <c r="R13" s="7">
        <v>0</v>
      </c>
      <c r="S13" s="7">
        <v>0</v>
      </c>
      <c r="T13" s="128">
        <v>0</v>
      </c>
      <c r="U13" s="129">
        <v>0</v>
      </c>
      <c r="V13" s="128">
        <v>0</v>
      </c>
      <c r="W13" s="130">
        <v>0</v>
      </c>
      <c r="X13" s="45">
        <v>0</v>
      </c>
      <c r="Y13" s="138"/>
      <c r="Z13" s="176">
        <v>3</v>
      </c>
      <c r="AA13" s="171">
        <v>70095</v>
      </c>
      <c r="AB13" s="7">
        <v>51999</v>
      </c>
      <c r="AC13" s="128">
        <v>51999</v>
      </c>
      <c r="AD13" s="129"/>
      <c r="AE13" s="128">
        <v>17576</v>
      </c>
      <c r="AF13" s="130">
        <v>520</v>
      </c>
      <c r="AG13" s="45"/>
    </row>
    <row r="14" spans="1:33" x14ac:dyDescent="0.25">
      <c r="A14" s="68">
        <v>650054105</v>
      </c>
      <c r="B14" s="60">
        <v>75017181</v>
      </c>
      <c r="C14" s="53">
        <v>7081</v>
      </c>
      <c r="D14" s="21">
        <v>3113</v>
      </c>
      <c r="E14" s="17" t="s">
        <v>26</v>
      </c>
      <c r="F14" s="27">
        <v>1</v>
      </c>
      <c r="G14" s="12">
        <v>23365</v>
      </c>
      <c r="H14" s="7">
        <v>23365</v>
      </c>
      <c r="I14" s="7">
        <v>17333</v>
      </c>
      <c r="J14" s="128">
        <v>17333</v>
      </c>
      <c r="K14" s="129"/>
      <c r="L14" s="128">
        <v>5859</v>
      </c>
      <c r="M14" s="130">
        <v>173</v>
      </c>
      <c r="N14" s="45"/>
      <c r="O14" s="7"/>
      <c r="P14" s="74"/>
      <c r="Q14" s="27">
        <v>0</v>
      </c>
      <c r="R14" s="7">
        <v>0</v>
      </c>
      <c r="S14" s="7">
        <v>0</v>
      </c>
      <c r="T14" s="128">
        <v>0</v>
      </c>
      <c r="U14" s="129">
        <v>0</v>
      </c>
      <c r="V14" s="128">
        <v>0</v>
      </c>
      <c r="W14" s="130">
        <v>0</v>
      </c>
      <c r="X14" s="45">
        <v>0</v>
      </c>
      <c r="Y14" s="138"/>
      <c r="Z14" s="176">
        <v>1</v>
      </c>
      <c r="AA14" s="171">
        <v>23365</v>
      </c>
      <c r="AB14" s="7">
        <v>17333</v>
      </c>
      <c r="AC14" s="128">
        <v>17333</v>
      </c>
      <c r="AD14" s="129"/>
      <c r="AE14" s="128">
        <v>5859</v>
      </c>
      <c r="AF14" s="130">
        <v>173</v>
      </c>
      <c r="AG14" s="45"/>
    </row>
    <row r="15" spans="1:33" ht="26.25" x14ac:dyDescent="0.25">
      <c r="A15" s="68">
        <v>651000904</v>
      </c>
      <c r="B15" s="60">
        <v>75041511</v>
      </c>
      <c r="C15" s="53">
        <v>7100</v>
      </c>
      <c r="D15" s="21">
        <v>3113</v>
      </c>
      <c r="E15" s="17" t="s">
        <v>27</v>
      </c>
      <c r="F15" s="27">
        <v>3</v>
      </c>
      <c r="G15" s="12">
        <v>23365</v>
      </c>
      <c r="H15" s="7">
        <v>70095</v>
      </c>
      <c r="I15" s="7">
        <v>51999</v>
      </c>
      <c r="J15" s="128">
        <v>51999</v>
      </c>
      <c r="K15" s="129"/>
      <c r="L15" s="128">
        <v>17576</v>
      </c>
      <c r="M15" s="130">
        <v>520</v>
      </c>
      <c r="N15" s="45"/>
      <c r="O15" s="7"/>
      <c r="P15" s="74"/>
      <c r="Q15" s="27">
        <v>0</v>
      </c>
      <c r="R15" s="7">
        <v>0</v>
      </c>
      <c r="S15" s="7">
        <v>0</v>
      </c>
      <c r="T15" s="128">
        <v>0</v>
      </c>
      <c r="U15" s="129">
        <v>0</v>
      </c>
      <c r="V15" s="128">
        <v>0</v>
      </c>
      <c r="W15" s="130">
        <v>0</v>
      </c>
      <c r="X15" s="45">
        <v>0</v>
      </c>
      <c r="Y15" s="138"/>
      <c r="Z15" s="176">
        <v>3</v>
      </c>
      <c r="AA15" s="171">
        <v>70095</v>
      </c>
      <c r="AB15" s="7">
        <v>51999</v>
      </c>
      <c r="AC15" s="128">
        <v>51999</v>
      </c>
      <c r="AD15" s="129"/>
      <c r="AE15" s="128">
        <v>17576</v>
      </c>
      <c r="AF15" s="130">
        <v>520</v>
      </c>
      <c r="AG15" s="45"/>
    </row>
    <row r="16" spans="1:33" x14ac:dyDescent="0.25">
      <c r="A16" s="68">
        <v>668000554</v>
      </c>
      <c r="B16" s="60">
        <v>71000712</v>
      </c>
      <c r="C16" s="53">
        <v>7008</v>
      </c>
      <c r="D16" s="21">
        <v>3111</v>
      </c>
      <c r="E16" s="17" t="s">
        <v>28</v>
      </c>
      <c r="F16" s="26">
        <v>1</v>
      </c>
      <c r="G16" s="12">
        <v>23365</v>
      </c>
      <c r="H16" s="7">
        <v>23365</v>
      </c>
      <c r="I16" s="7">
        <v>17333</v>
      </c>
      <c r="J16" s="128">
        <v>17333</v>
      </c>
      <c r="K16" s="129"/>
      <c r="L16" s="128">
        <v>5859</v>
      </c>
      <c r="M16" s="130">
        <v>173</v>
      </c>
      <c r="N16" s="45"/>
      <c r="O16" s="7"/>
      <c r="P16" s="74"/>
      <c r="Q16" s="27">
        <v>0</v>
      </c>
      <c r="R16" s="7">
        <v>0</v>
      </c>
      <c r="S16" s="7">
        <v>0</v>
      </c>
      <c r="T16" s="128">
        <v>0</v>
      </c>
      <c r="U16" s="129">
        <v>0</v>
      </c>
      <c r="V16" s="128">
        <v>0</v>
      </c>
      <c r="W16" s="130">
        <v>0</v>
      </c>
      <c r="X16" s="45">
        <v>0</v>
      </c>
      <c r="Y16" s="138"/>
      <c r="Z16" s="175">
        <v>1</v>
      </c>
      <c r="AA16" s="171">
        <v>23365</v>
      </c>
      <c r="AB16" s="7">
        <v>17333</v>
      </c>
      <c r="AC16" s="128">
        <v>17333</v>
      </c>
      <c r="AD16" s="129"/>
      <c r="AE16" s="128">
        <v>5859</v>
      </c>
      <c r="AF16" s="130">
        <v>173</v>
      </c>
      <c r="AG16" s="45"/>
    </row>
    <row r="17" spans="1:33" x14ac:dyDescent="0.25">
      <c r="A17" s="68">
        <v>668000571</v>
      </c>
      <c r="B17" s="60">
        <v>71000691</v>
      </c>
      <c r="C17" s="53">
        <v>7003</v>
      </c>
      <c r="D17" s="21">
        <v>3111</v>
      </c>
      <c r="E17" s="17" t="s">
        <v>29</v>
      </c>
      <c r="F17" s="27">
        <v>3</v>
      </c>
      <c r="G17" s="12">
        <v>23365</v>
      </c>
      <c r="H17" s="7">
        <v>70095</v>
      </c>
      <c r="I17" s="7">
        <v>51999</v>
      </c>
      <c r="J17" s="128">
        <v>51999</v>
      </c>
      <c r="K17" s="129"/>
      <c r="L17" s="128">
        <v>17576</v>
      </c>
      <c r="M17" s="130">
        <v>520</v>
      </c>
      <c r="N17" s="45"/>
      <c r="O17" s="7"/>
      <c r="P17" s="74"/>
      <c r="Q17" s="27">
        <v>0</v>
      </c>
      <c r="R17" s="7">
        <v>0</v>
      </c>
      <c r="S17" s="7">
        <v>0</v>
      </c>
      <c r="T17" s="128">
        <v>0</v>
      </c>
      <c r="U17" s="129">
        <v>0</v>
      </c>
      <c r="V17" s="128">
        <v>0</v>
      </c>
      <c r="W17" s="130">
        <v>0</v>
      </c>
      <c r="X17" s="45">
        <v>0</v>
      </c>
      <c r="Y17" s="138"/>
      <c r="Z17" s="176">
        <v>3</v>
      </c>
      <c r="AA17" s="171">
        <v>70095</v>
      </c>
      <c r="AB17" s="7">
        <v>51999</v>
      </c>
      <c r="AC17" s="128">
        <v>51999</v>
      </c>
      <c r="AD17" s="129"/>
      <c r="AE17" s="128">
        <v>17576</v>
      </c>
      <c r="AF17" s="130">
        <v>520</v>
      </c>
      <c r="AG17" s="45"/>
    </row>
    <row r="18" spans="1:33" ht="26.25" x14ac:dyDescent="0.25">
      <c r="A18" s="68">
        <v>691005770</v>
      </c>
      <c r="B18" s="60">
        <v>71295054</v>
      </c>
      <c r="C18" s="53">
        <v>7101</v>
      </c>
      <c r="D18" s="21">
        <v>3111</v>
      </c>
      <c r="E18" s="17" t="s">
        <v>30</v>
      </c>
      <c r="F18" s="27">
        <v>2</v>
      </c>
      <c r="G18" s="12">
        <v>23365</v>
      </c>
      <c r="H18" s="7">
        <v>46730</v>
      </c>
      <c r="I18" s="7">
        <v>34666</v>
      </c>
      <c r="J18" s="128">
        <v>34666</v>
      </c>
      <c r="K18" s="129"/>
      <c r="L18" s="128">
        <v>11717</v>
      </c>
      <c r="M18" s="130">
        <v>347</v>
      </c>
      <c r="N18" s="45"/>
      <c r="O18" s="7"/>
      <c r="P18" s="74"/>
      <c r="Q18" s="27">
        <v>0</v>
      </c>
      <c r="R18" s="170">
        <v>0.33999999999650754</v>
      </c>
      <c r="S18" s="7">
        <v>0</v>
      </c>
      <c r="T18" s="128">
        <v>0</v>
      </c>
      <c r="U18" s="129">
        <v>0</v>
      </c>
      <c r="V18" s="128">
        <v>0</v>
      </c>
      <c r="W18" s="130">
        <v>0.33999999999997499</v>
      </c>
      <c r="X18" s="45">
        <v>0</v>
      </c>
      <c r="Y18" s="138"/>
      <c r="Z18" s="176">
        <v>2</v>
      </c>
      <c r="AA18" s="171">
        <v>46729.66</v>
      </c>
      <c r="AB18" s="7">
        <v>34666</v>
      </c>
      <c r="AC18" s="128">
        <v>34666</v>
      </c>
      <c r="AD18" s="129"/>
      <c r="AE18" s="128">
        <v>11717</v>
      </c>
      <c r="AF18" s="130">
        <v>346.66</v>
      </c>
      <c r="AG18" s="45"/>
    </row>
    <row r="19" spans="1:33" x14ac:dyDescent="0.25">
      <c r="A19" s="67">
        <v>600088871</v>
      </c>
      <c r="B19" s="60">
        <v>62692755</v>
      </c>
      <c r="C19" s="53">
        <v>7066</v>
      </c>
      <c r="D19" s="21">
        <v>3113</v>
      </c>
      <c r="E19" s="17" t="s">
        <v>31</v>
      </c>
      <c r="F19" s="27">
        <v>11</v>
      </c>
      <c r="G19" s="12">
        <v>23365</v>
      </c>
      <c r="H19" s="7">
        <v>257015</v>
      </c>
      <c r="I19" s="7">
        <v>190664</v>
      </c>
      <c r="J19" s="128">
        <v>190664</v>
      </c>
      <c r="K19" s="129"/>
      <c r="L19" s="128">
        <v>64444</v>
      </c>
      <c r="M19" s="130">
        <v>1907</v>
      </c>
      <c r="N19" s="45"/>
      <c r="O19" s="7"/>
      <c r="P19" s="74"/>
      <c r="Q19" s="27">
        <v>0</v>
      </c>
      <c r="R19" s="7">
        <v>0</v>
      </c>
      <c r="S19" s="7">
        <v>0</v>
      </c>
      <c r="T19" s="128">
        <v>0</v>
      </c>
      <c r="U19" s="129">
        <v>0</v>
      </c>
      <c r="V19" s="128">
        <v>0</v>
      </c>
      <c r="W19" s="130">
        <v>0</v>
      </c>
      <c r="X19" s="45">
        <v>0</v>
      </c>
      <c r="Y19" s="138"/>
      <c r="Z19" s="176">
        <v>11</v>
      </c>
      <c r="AA19" s="171">
        <v>257015</v>
      </c>
      <c r="AB19" s="7">
        <v>190664</v>
      </c>
      <c r="AC19" s="128">
        <v>190664</v>
      </c>
      <c r="AD19" s="129"/>
      <c r="AE19" s="128">
        <v>64444</v>
      </c>
      <c r="AF19" s="130">
        <v>1907</v>
      </c>
      <c r="AG19" s="45"/>
    </row>
    <row r="20" spans="1:33" ht="26.25" x14ac:dyDescent="0.25">
      <c r="A20" s="67">
        <v>600088880</v>
      </c>
      <c r="B20" s="60">
        <v>70886075</v>
      </c>
      <c r="C20" s="53">
        <v>7067</v>
      </c>
      <c r="D20" s="21">
        <v>3113</v>
      </c>
      <c r="E20" s="17" t="s">
        <v>32</v>
      </c>
      <c r="F20" s="27">
        <v>1</v>
      </c>
      <c r="G20" s="12">
        <v>23365</v>
      </c>
      <c r="H20" s="7">
        <v>23365</v>
      </c>
      <c r="I20" s="7">
        <v>17333</v>
      </c>
      <c r="J20" s="128">
        <v>17333</v>
      </c>
      <c r="K20" s="129"/>
      <c r="L20" s="128">
        <v>5859</v>
      </c>
      <c r="M20" s="130">
        <v>173</v>
      </c>
      <c r="N20" s="45"/>
      <c r="O20" s="7"/>
      <c r="P20" s="74"/>
      <c r="Q20" s="27">
        <v>0</v>
      </c>
      <c r="R20" s="170">
        <v>7189</v>
      </c>
      <c r="S20" s="7">
        <v>5333</v>
      </c>
      <c r="T20" s="128">
        <v>5333</v>
      </c>
      <c r="U20" s="129">
        <v>0</v>
      </c>
      <c r="V20" s="128">
        <v>1803</v>
      </c>
      <c r="W20" s="130">
        <v>53</v>
      </c>
      <c r="X20" s="45">
        <v>0</v>
      </c>
      <c r="Y20" s="138"/>
      <c r="Z20" s="176">
        <v>1</v>
      </c>
      <c r="AA20" s="171">
        <v>16176</v>
      </c>
      <c r="AB20" s="7">
        <v>12000</v>
      </c>
      <c r="AC20" s="128">
        <v>12000</v>
      </c>
      <c r="AD20" s="129"/>
      <c r="AE20" s="128">
        <v>4056</v>
      </c>
      <c r="AF20" s="130">
        <v>120</v>
      </c>
      <c r="AG20" s="45"/>
    </row>
    <row r="21" spans="1:33" ht="26.25" x14ac:dyDescent="0.25">
      <c r="A21" s="79">
        <v>600088855</v>
      </c>
      <c r="B21" s="61"/>
      <c r="C21" s="54">
        <v>7064</v>
      </c>
      <c r="D21" s="33">
        <v>3113</v>
      </c>
      <c r="E21" s="34" t="s">
        <v>38</v>
      </c>
      <c r="F21" s="28">
        <v>2</v>
      </c>
      <c r="G21" s="13">
        <v>23365</v>
      </c>
      <c r="H21" s="8">
        <v>46730</v>
      </c>
      <c r="I21" s="8">
        <v>34666</v>
      </c>
      <c r="J21" s="131">
        <v>34666</v>
      </c>
      <c r="K21" s="132"/>
      <c r="L21" s="131">
        <v>11717</v>
      </c>
      <c r="M21" s="133">
        <v>347</v>
      </c>
      <c r="N21" s="46"/>
      <c r="O21" s="8"/>
      <c r="P21" s="74"/>
      <c r="Q21" s="27">
        <v>0</v>
      </c>
      <c r="R21" s="8">
        <v>0</v>
      </c>
      <c r="S21" s="8">
        <v>0</v>
      </c>
      <c r="T21" s="131">
        <v>0</v>
      </c>
      <c r="U21" s="132">
        <v>0</v>
      </c>
      <c r="V21" s="131">
        <v>0</v>
      </c>
      <c r="W21" s="133">
        <v>0</v>
      </c>
      <c r="X21" s="46">
        <v>0</v>
      </c>
      <c r="Y21" s="138"/>
      <c r="Z21" s="177">
        <v>2</v>
      </c>
      <c r="AA21" s="172">
        <v>46730</v>
      </c>
      <c r="AB21" s="8">
        <v>34666</v>
      </c>
      <c r="AC21" s="131">
        <v>34666</v>
      </c>
      <c r="AD21" s="132"/>
      <c r="AE21" s="131">
        <v>11717</v>
      </c>
      <c r="AF21" s="133">
        <v>347</v>
      </c>
      <c r="AG21" s="46"/>
    </row>
    <row r="22" spans="1:33" x14ac:dyDescent="0.25">
      <c r="A22" s="79">
        <v>600088561</v>
      </c>
      <c r="B22" s="61"/>
      <c r="C22" s="54">
        <v>7055</v>
      </c>
      <c r="D22" s="33">
        <v>3113</v>
      </c>
      <c r="E22" s="34" t="s">
        <v>39</v>
      </c>
      <c r="F22" s="28">
        <v>3</v>
      </c>
      <c r="G22" s="13">
        <v>23365</v>
      </c>
      <c r="H22" s="8">
        <v>70095</v>
      </c>
      <c r="I22" s="8">
        <v>51999</v>
      </c>
      <c r="J22" s="131">
        <v>51999</v>
      </c>
      <c r="K22" s="132"/>
      <c r="L22" s="131">
        <v>17576</v>
      </c>
      <c r="M22" s="133">
        <v>520</v>
      </c>
      <c r="N22" s="46"/>
      <c r="O22" s="8"/>
      <c r="P22" s="74"/>
      <c r="Q22" s="27">
        <v>0</v>
      </c>
      <c r="R22" s="8">
        <v>0</v>
      </c>
      <c r="S22" s="8">
        <v>0</v>
      </c>
      <c r="T22" s="131">
        <v>0</v>
      </c>
      <c r="U22" s="132">
        <v>0</v>
      </c>
      <c r="V22" s="131">
        <v>0</v>
      </c>
      <c r="W22" s="133">
        <v>0</v>
      </c>
      <c r="X22" s="46">
        <v>0</v>
      </c>
      <c r="Y22" s="138"/>
      <c r="Z22" s="177">
        <v>3</v>
      </c>
      <c r="AA22" s="172">
        <v>70095</v>
      </c>
      <c r="AB22" s="8">
        <v>51999</v>
      </c>
      <c r="AC22" s="131">
        <v>51999</v>
      </c>
      <c r="AD22" s="132"/>
      <c r="AE22" s="131">
        <v>17576</v>
      </c>
      <c r="AF22" s="133">
        <v>520</v>
      </c>
      <c r="AG22" s="46"/>
    </row>
    <row r="23" spans="1:33" ht="27" thickBot="1" x14ac:dyDescent="0.3">
      <c r="A23" s="69">
        <v>600088901</v>
      </c>
      <c r="B23" s="62">
        <v>70886113</v>
      </c>
      <c r="C23" s="55">
        <v>7070</v>
      </c>
      <c r="D23" s="22">
        <v>3113</v>
      </c>
      <c r="E23" s="18" t="s">
        <v>33</v>
      </c>
      <c r="F23" s="28">
        <v>10</v>
      </c>
      <c r="G23" s="13">
        <v>23365</v>
      </c>
      <c r="H23" s="8">
        <v>233650</v>
      </c>
      <c r="I23" s="8">
        <v>173331</v>
      </c>
      <c r="J23" s="131">
        <v>173331</v>
      </c>
      <c r="K23" s="132"/>
      <c r="L23" s="131">
        <v>58586</v>
      </c>
      <c r="M23" s="133">
        <v>1733</v>
      </c>
      <c r="N23" s="46"/>
      <c r="O23" s="8"/>
      <c r="P23" s="74"/>
      <c r="Q23" s="28">
        <v>0</v>
      </c>
      <c r="R23" s="8">
        <v>0</v>
      </c>
      <c r="S23" s="8">
        <v>0</v>
      </c>
      <c r="T23" s="131">
        <v>0</v>
      </c>
      <c r="U23" s="132">
        <v>0</v>
      </c>
      <c r="V23" s="131">
        <v>0</v>
      </c>
      <c r="W23" s="133">
        <v>0</v>
      </c>
      <c r="X23" s="46">
        <v>0</v>
      </c>
      <c r="Y23" s="138"/>
      <c r="Z23" s="177">
        <v>10</v>
      </c>
      <c r="AA23" s="172">
        <v>233650</v>
      </c>
      <c r="AB23" s="8">
        <v>173331</v>
      </c>
      <c r="AC23" s="131">
        <v>173331</v>
      </c>
      <c r="AD23" s="132"/>
      <c r="AE23" s="131">
        <v>58586</v>
      </c>
      <c r="AF23" s="133">
        <v>1733</v>
      </c>
      <c r="AG23" s="46"/>
    </row>
    <row r="24" spans="1:33" ht="15.75" thickBot="1" x14ac:dyDescent="0.3">
      <c r="A24" s="70"/>
      <c r="B24" s="63"/>
      <c r="C24" s="56"/>
      <c r="D24" s="23"/>
      <c r="E24" s="5" t="s">
        <v>34</v>
      </c>
      <c r="F24" s="29">
        <f>SUM(F8:F23)</f>
        <v>61</v>
      </c>
      <c r="G24" s="14"/>
      <c r="H24" s="134">
        <f>SUM(H8:H23)</f>
        <v>1425265</v>
      </c>
      <c r="I24" s="134">
        <f>SUM(I8:I23)</f>
        <v>1057316</v>
      </c>
      <c r="J24" s="135">
        <f>SUM(J8:J23)</f>
        <v>1057316</v>
      </c>
      <c r="K24" s="136"/>
      <c r="L24" s="135">
        <f>SUM(L8:L23)</f>
        <v>357375</v>
      </c>
      <c r="M24" s="137">
        <f>SUM(M8:M23)</f>
        <v>10574</v>
      </c>
      <c r="N24" s="47"/>
      <c r="O24" s="35"/>
      <c r="P24" s="75"/>
      <c r="Q24" s="29">
        <f>SUM(Q8:Q23)</f>
        <v>1</v>
      </c>
      <c r="R24" s="134">
        <v>39988.969999999987</v>
      </c>
      <c r="S24" s="134">
        <v>29664</v>
      </c>
      <c r="T24" s="135">
        <v>29664</v>
      </c>
      <c r="U24" s="136">
        <v>0</v>
      </c>
      <c r="V24" s="135">
        <v>10027.950000000001</v>
      </c>
      <c r="W24" s="137">
        <v>297.01999999999992</v>
      </c>
      <c r="X24" s="173">
        <v>0</v>
      </c>
      <c r="Y24" s="138"/>
      <c r="Z24" s="178">
        <f>SUM(Z8:Z23)</f>
        <v>60</v>
      </c>
      <c r="AA24" s="134">
        <v>1385276.03</v>
      </c>
      <c r="AB24" s="134">
        <v>1027652</v>
      </c>
      <c r="AC24" s="135">
        <v>1027652</v>
      </c>
      <c r="AD24" s="136">
        <v>0</v>
      </c>
      <c r="AE24" s="135">
        <v>347347.05</v>
      </c>
      <c r="AF24" s="137">
        <v>10276.98</v>
      </c>
      <c r="AG24" s="47">
        <v>0</v>
      </c>
    </row>
    <row r="25" spans="1:33" x14ac:dyDescent="0.25">
      <c r="F25" s="30"/>
      <c r="H25" s="138"/>
      <c r="I25" s="138"/>
      <c r="J25" s="138"/>
      <c r="K25" s="138"/>
      <c r="L25" s="138"/>
      <c r="M25" s="138"/>
      <c r="N25" s="138"/>
    </row>
    <row r="26" spans="1:33" x14ac:dyDescent="0.25">
      <c r="F26" s="30"/>
      <c r="H26" s="138"/>
      <c r="I26" s="138"/>
      <c r="J26" s="138"/>
      <c r="K26" s="138"/>
      <c r="L26" s="138"/>
      <c r="M26" s="138"/>
      <c r="N26" s="138"/>
    </row>
    <row r="27" spans="1:33" ht="15.75" thickBot="1" x14ac:dyDescent="0.3">
      <c r="H27" s="138"/>
      <c r="I27" s="138"/>
      <c r="J27" s="138"/>
      <c r="K27" s="138"/>
      <c r="L27" s="138"/>
      <c r="M27" s="138"/>
      <c r="N27" s="138"/>
    </row>
    <row r="28" spans="1:33" ht="26.25" x14ac:dyDescent="0.25">
      <c r="C28" s="224" t="s">
        <v>17</v>
      </c>
      <c r="D28" s="225" t="s">
        <v>18</v>
      </c>
      <c r="E28" s="216" t="s">
        <v>36</v>
      </c>
      <c r="F28" s="80" t="s">
        <v>2</v>
      </c>
      <c r="G28" s="81" t="s">
        <v>16</v>
      </c>
      <c r="H28" s="139" t="s">
        <v>3</v>
      </c>
      <c r="I28" s="139" t="s">
        <v>4</v>
      </c>
      <c r="J28" s="228" t="s">
        <v>5</v>
      </c>
      <c r="K28" s="228"/>
      <c r="L28" s="140" t="s">
        <v>6</v>
      </c>
      <c r="M28" s="141" t="s">
        <v>7</v>
      </c>
      <c r="N28" s="142"/>
      <c r="Q28" s="80" t="s">
        <v>2</v>
      </c>
      <c r="R28" s="81" t="s">
        <v>3</v>
      </c>
      <c r="S28" s="81" t="s">
        <v>4</v>
      </c>
      <c r="T28" s="123" t="s">
        <v>5</v>
      </c>
      <c r="U28" s="123"/>
      <c r="V28" s="82" t="s">
        <v>6</v>
      </c>
      <c r="W28" s="83" t="s">
        <v>7</v>
      </c>
      <c r="X28" s="84"/>
      <c r="Z28" s="24" t="s">
        <v>2</v>
      </c>
      <c r="AA28" s="31" t="s">
        <v>3</v>
      </c>
      <c r="AB28" s="31" t="s">
        <v>4</v>
      </c>
      <c r="AC28" s="229" t="s">
        <v>5</v>
      </c>
      <c r="AD28" s="229"/>
      <c r="AE28" s="41" t="s">
        <v>6</v>
      </c>
      <c r="AF28" s="48" t="s">
        <v>7</v>
      </c>
      <c r="AG28" s="42"/>
    </row>
    <row r="29" spans="1:33" ht="15.75" thickBot="1" x14ac:dyDescent="0.3">
      <c r="C29" s="226"/>
      <c r="D29" s="227"/>
      <c r="E29" s="217"/>
      <c r="F29" s="85" t="s">
        <v>9</v>
      </c>
      <c r="G29" s="86"/>
      <c r="H29" s="143" t="s">
        <v>9</v>
      </c>
      <c r="I29" s="143" t="s">
        <v>9</v>
      </c>
      <c r="J29" s="144" t="s">
        <v>10</v>
      </c>
      <c r="K29" s="145" t="s">
        <v>11</v>
      </c>
      <c r="L29" s="144" t="s">
        <v>12</v>
      </c>
      <c r="M29" s="146" t="s">
        <v>13</v>
      </c>
      <c r="N29" s="147" t="s">
        <v>14</v>
      </c>
      <c r="Q29" s="85" t="s">
        <v>9</v>
      </c>
      <c r="R29" s="86" t="s">
        <v>9</v>
      </c>
      <c r="S29" s="86" t="s">
        <v>9</v>
      </c>
      <c r="T29" s="87" t="s">
        <v>10</v>
      </c>
      <c r="U29" s="88" t="s">
        <v>11</v>
      </c>
      <c r="V29" s="87" t="s">
        <v>12</v>
      </c>
      <c r="W29" s="89" t="s">
        <v>13</v>
      </c>
      <c r="X29" s="90" t="s">
        <v>14</v>
      </c>
      <c r="Z29" s="36" t="s">
        <v>9</v>
      </c>
      <c r="AA29" s="37" t="s">
        <v>9</v>
      </c>
      <c r="AB29" s="37" t="s">
        <v>9</v>
      </c>
      <c r="AC29" s="39" t="s">
        <v>10</v>
      </c>
      <c r="AD29" s="40" t="s">
        <v>11</v>
      </c>
      <c r="AE29" s="39" t="s">
        <v>12</v>
      </c>
      <c r="AF29" s="49" t="s">
        <v>13</v>
      </c>
      <c r="AG29" s="43" t="s">
        <v>14</v>
      </c>
    </row>
    <row r="30" spans="1:33" ht="19.5" thickBot="1" x14ac:dyDescent="0.35">
      <c r="C30" s="200"/>
      <c r="D30" s="201"/>
      <c r="E30" s="218" t="s">
        <v>55</v>
      </c>
      <c r="F30" s="219"/>
      <c r="G30" s="202"/>
      <c r="H30" s="203"/>
      <c r="I30" s="203"/>
      <c r="J30" s="204"/>
      <c r="K30" s="205"/>
      <c r="L30" s="204"/>
      <c r="M30" s="206"/>
      <c r="N30" s="207"/>
      <c r="Q30" s="208"/>
      <c r="R30" s="202"/>
      <c r="S30" s="202"/>
      <c r="T30" s="209"/>
      <c r="U30" s="210"/>
      <c r="V30" s="209"/>
      <c r="W30" s="211"/>
      <c r="X30" s="212"/>
      <c r="Z30" s="213"/>
      <c r="AA30" s="194"/>
      <c r="AB30" s="194"/>
      <c r="AC30" s="195"/>
      <c r="AD30" s="196"/>
      <c r="AE30" s="195"/>
      <c r="AF30" s="197"/>
      <c r="AG30" s="198"/>
    </row>
    <row r="31" spans="1:33" ht="39.75" customHeight="1" x14ac:dyDescent="0.25">
      <c r="C31" s="91">
        <v>312</v>
      </c>
      <c r="D31" s="92">
        <v>3122</v>
      </c>
      <c r="E31" s="93" t="s">
        <v>45</v>
      </c>
      <c r="F31" s="94">
        <v>4</v>
      </c>
      <c r="G31" s="95">
        <v>23365</v>
      </c>
      <c r="H31" s="148">
        <v>93460</v>
      </c>
      <c r="I31" s="148">
        <v>69332</v>
      </c>
      <c r="J31" s="149">
        <v>69332</v>
      </c>
      <c r="K31" s="150"/>
      <c r="L31" s="149">
        <v>23435</v>
      </c>
      <c r="M31" s="151">
        <v>693</v>
      </c>
      <c r="N31" s="152"/>
      <c r="Q31" s="179">
        <v>4</v>
      </c>
      <c r="R31" s="148">
        <v>0</v>
      </c>
      <c r="S31" s="148">
        <v>0</v>
      </c>
      <c r="T31" s="149">
        <v>0</v>
      </c>
      <c r="U31" s="150">
        <v>0</v>
      </c>
      <c r="V31" s="149">
        <v>0</v>
      </c>
      <c r="W31" s="151">
        <v>0</v>
      </c>
      <c r="X31" s="152">
        <v>0</v>
      </c>
      <c r="Z31" s="94">
        <v>4</v>
      </c>
      <c r="AA31" s="186">
        <v>93460</v>
      </c>
      <c r="AB31" s="96">
        <v>69332</v>
      </c>
      <c r="AC31" s="97">
        <v>69332</v>
      </c>
      <c r="AD31" s="98"/>
      <c r="AE31" s="97">
        <v>23435</v>
      </c>
      <c r="AF31" s="99">
        <v>693</v>
      </c>
      <c r="AG31" s="152"/>
    </row>
    <row r="32" spans="1:33" ht="26.25" x14ac:dyDescent="0.25">
      <c r="C32" s="100">
        <v>317</v>
      </c>
      <c r="D32" s="101">
        <v>3127</v>
      </c>
      <c r="E32" s="102" t="s">
        <v>46</v>
      </c>
      <c r="F32" s="103">
        <v>1</v>
      </c>
      <c r="G32" s="104">
        <v>23365</v>
      </c>
      <c r="H32" s="153">
        <v>23365</v>
      </c>
      <c r="I32" s="153">
        <v>17333</v>
      </c>
      <c r="J32" s="154">
        <v>17333</v>
      </c>
      <c r="K32" s="155"/>
      <c r="L32" s="154">
        <v>5859</v>
      </c>
      <c r="M32" s="156">
        <v>173</v>
      </c>
      <c r="N32" s="157"/>
      <c r="Q32" s="180">
        <v>1</v>
      </c>
      <c r="R32" s="153">
        <v>0</v>
      </c>
      <c r="S32" s="153">
        <v>0</v>
      </c>
      <c r="T32" s="154">
        <v>0</v>
      </c>
      <c r="U32" s="155">
        <v>0</v>
      </c>
      <c r="V32" s="154">
        <v>0</v>
      </c>
      <c r="W32" s="156">
        <v>0</v>
      </c>
      <c r="X32" s="157">
        <v>0</v>
      </c>
      <c r="Z32" s="103">
        <v>1</v>
      </c>
      <c r="AA32" s="187">
        <v>23365</v>
      </c>
      <c r="AB32" s="105">
        <v>17333</v>
      </c>
      <c r="AC32" s="106">
        <v>17333</v>
      </c>
      <c r="AD32" s="107"/>
      <c r="AE32" s="106">
        <v>5859</v>
      </c>
      <c r="AF32" s="108">
        <v>173</v>
      </c>
      <c r="AG32" s="157"/>
    </row>
    <row r="33" spans="3:33" ht="26.25" x14ac:dyDescent="0.25">
      <c r="C33" s="100">
        <v>307</v>
      </c>
      <c r="D33" s="101">
        <v>3122</v>
      </c>
      <c r="E33" s="102" t="s">
        <v>47</v>
      </c>
      <c r="F33" s="103">
        <v>3</v>
      </c>
      <c r="G33" s="104">
        <v>23365</v>
      </c>
      <c r="H33" s="153">
        <v>70095</v>
      </c>
      <c r="I33" s="153">
        <v>51999</v>
      </c>
      <c r="J33" s="154">
        <v>51999</v>
      </c>
      <c r="K33" s="155"/>
      <c r="L33" s="154">
        <v>17576</v>
      </c>
      <c r="M33" s="156">
        <v>520</v>
      </c>
      <c r="N33" s="157"/>
      <c r="Q33" s="180">
        <v>3</v>
      </c>
      <c r="R33" s="153">
        <v>0</v>
      </c>
      <c r="S33" s="153">
        <v>0</v>
      </c>
      <c r="T33" s="154">
        <v>0</v>
      </c>
      <c r="U33" s="155">
        <v>0</v>
      </c>
      <c r="V33" s="154">
        <v>0</v>
      </c>
      <c r="W33" s="156">
        <v>0</v>
      </c>
      <c r="X33" s="157">
        <v>0</v>
      </c>
      <c r="Z33" s="103">
        <v>3</v>
      </c>
      <c r="AA33" s="187">
        <v>70095</v>
      </c>
      <c r="AB33" s="105">
        <v>51999</v>
      </c>
      <c r="AC33" s="106">
        <v>51999</v>
      </c>
      <c r="AD33" s="107"/>
      <c r="AE33" s="106">
        <v>17576</v>
      </c>
      <c r="AF33" s="108">
        <v>520</v>
      </c>
      <c r="AG33" s="157"/>
    </row>
    <row r="34" spans="3:33" ht="26.25" x14ac:dyDescent="0.25">
      <c r="C34" s="100">
        <v>308</v>
      </c>
      <c r="D34" s="101">
        <v>3127</v>
      </c>
      <c r="E34" s="102" t="s">
        <v>48</v>
      </c>
      <c r="F34" s="103">
        <v>5</v>
      </c>
      <c r="G34" s="104">
        <v>23365</v>
      </c>
      <c r="H34" s="153">
        <v>116825</v>
      </c>
      <c r="I34" s="153">
        <v>86665</v>
      </c>
      <c r="J34" s="154">
        <v>86665</v>
      </c>
      <c r="K34" s="155"/>
      <c r="L34" s="154">
        <v>29293</v>
      </c>
      <c r="M34" s="156">
        <v>867</v>
      </c>
      <c r="N34" s="157"/>
      <c r="Q34" s="180">
        <v>5</v>
      </c>
      <c r="R34" s="153">
        <v>0</v>
      </c>
      <c r="S34" s="153">
        <v>0</v>
      </c>
      <c r="T34" s="154">
        <v>0</v>
      </c>
      <c r="U34" s="155">
        <v>0</v>
      </c>
      <c r="V34" s="154">
        <v>0</v>
      </c>
      <c r="W34" s="156">
        <v>0</v>
      </c>
      <c r="X34" s="157">
        <v>0</v>
      </c>
      <c r="Z34" s="103">
        <v>5</v>
      </c>
      <c r="AA34" s="187">
        <v>116825</v>
      </c>
      <c r="AB34" s="105">
        <v>86665</v>
      </c>
      <c r="AC34" s="106">
        <v>86665</v>
      </c>
      <c r="AD34" s="107"/>
      <c r="AE34" s="106">
        <v>29293</v>
      </c>
      <c r="AF34" s="108">
        <v>867</v>
      </c>
      <c r="AG34" s="157"/>
    </row>
    <row r="35" spans="3:33" ht="26.25" x14ac:dyDescent="0.25">
      <c r="C35" s="100">
        <v>392</v>
      </c>
      <c r="D35" s="101">
        <v>3127</v>
      </c>
      <c r="E35" s="102" t="s">
        <v>49</v>
      </c>
      <c r="F35" s="103">
        <v>2</v>
      </c>
      <c r="G35" s="104">
        <v>23365</v>
      </c>
      <c r="H35" s="153">
        <v>46730</v>
      </c>
      <c r="I35" s="153">
        <v>34666</v>
      </c>
      <c r="J35" s="154">
        <v>34666</v>
      </c>
      <c r="K35" s="155"/>
      <c r="L35" s="154">
        <v>11717</v>
      </c>
      <c r="M35" s="156">
        <v>347</v>
      </c>
      <c r="N35" s="157"/>
      <c r="Q35" s="180">
        <v>2</v>
      </c>
      <c r="R35" s="153">
        <v>0</v>
      </c>
      <c r="S35" s="153">
        <v>0</v>
      </c>
      <c r="T35" s="154">
        <v>0</v>
      </c>
      <c r="U35" s="155">
        <v>0</v>
      </c>
      <c r="V35" s="154">
        <v>0</v>
      </c>
      <c r="W35" s="156">
        <v>0</v>
      </c>
      <c r="X35" s="157">
        <v>0</v>
      </c>
      <c r="Z35" s="103">
        <v>2</v>
      </c>
      <c r="AA35" s="187">
        <v>46730</v>
      </c>
      <c r="AB35" s="105">
        <v>34666</v>
      </c>
      <c r="AC35" s="106">
        <v>34666</v>
      </c>
      <c r="AD35" s="107"/>
      <c r="AE35" s="106">
        <v>11717</v>
      </c>
      <c r="AF35" s="108">
        <v>347</v>
      </c>
      <c r="AG35" s="157"/>
    </row>
    <row r="36" spans="3:33" ht="26.25" x14ac:dyDescent="0.25">
      <c r="C36" s="100">
        <v>314</v>
      </c>
      <c r="D36" s="101">
        <v>3122</v>
      </c>
      <c r="E36" s="102" t="s">
        <v>50</v>
      </c>
      <c r="F36" s="103">
        <v>5</v>
      </c>
      <c r="G36" s="104">
        <v>23365</v>
      </c>
      <c r="H36" s="153">
        <v>116825</v>
      </c>
      <c r="I36" s="153">
        <v>86665</v>
      </c>
      <c r="J36" s="154">
        <v>86665</v>
      </c>
      <c r="K36" s="155"/>
      <c r="L36" s="154">
        <v>29293</v>
      </c>
      <c r="M36" s="156">
        <v>867</v>
      </c>
      <c r="N36" s="157"/>
      <c r="Q36" s="180">
        <v>5</v>
      </c>
      <c r="R36" s="153">
        <v>0</v>
      </c>
      <c r="S36" s="153">
        <v>0</v>
      </c>
      <c r="T36" s="154">
        <v>0</v>
      </c>
      <c r="U36" s="155">
        <v>0</v>
      </c>
      <c r="V36" s="154">
        <v>0</v>
      </c>
      <c r="W36" s="156">
        <v>0</v>
      </c>
      <c r="X36" s="157">
        <v>0</v>
      </c>
      <c r="Z36" s="103">
        <v>5</v>
      </c>
      <c r="AA36" s="187">
        <v>116825</v>
      </c>
      <c r="AB36" s="105">
        <v>86665</v>
      </c>
      <c r="AC36" s="106">
        <v>86665</v>
      </c>
      <c r="AD36" s="107"/>
      <c r="AE36" s="106">
        <v>29293</v>
      </c>
      <c r="AF36" s="108">
        <v>867</v>
      </c>
      <c r="AG36" s="157"/>
    </row>
    <row r="37" spans="3:33" ht="26.25" x14ac:dyDescent="0.25">
      <c r="C37" s="100">
        <v>309</v>
      </c>
      <c r="D37" s="101">
        <v>3127</v>
      </c>
      <c r="E37" s="102" t="s">
        <v>51</v>
      </c>
      <c r="F37" s="103">
        <v>1</v>
      </c>
      <c r="G37" s="104">
        <v>23365</v>
      </c>
      <c r="H37" s="153">
        <v>23365</v>
      </c>
      <c r="I37" s="153">
        <v>17333</v>
      </c>
      <c r="J37" s="154">
        <v>17333</v>
      </c>
      <c r="K37" s="155"/>
      <c r="L37" s="154">
        <v>5859</v>
      </c>
      <c r="M37" s="156">
        <v>173</v>
      </c>
      <c r="N37" s="157"/>
      <c r="Q37" s="180">
        <v>1</v>
      </c>
      <c r="R37" s="153">
        <v>0</v>
      </c>
      <c r="S37" s="153">
        <v>0</v>
      </c>
      <c r="T37" s="154">
        <v>0</v>
      </c>
      <c r="U37" s="155">
        <v>0</v>
      </c>
      <c r="V37" s="154">
        <v>0</v>
      </c>
      <c r="W37" s="156">
        <v>0</v>
      </c>
      <c r="X37" s="157">
        <v>0</v>
      </c>
      <c r="Z37" s="103">
        <v>1</v>
      </c>
      <c r="AA37" s="187">
        <v>23365</v>
      </c>
      <c r="AB37" s="105">
        <v>17333</v>
      </c>
      <c r="AC37" s="106">
        <v>17333</v>
      </c>
      <c r="AD37" s="107"/>
      <c r="AE37" s="106">
        <v>5859</v>
      </c>
      <c r="AF37" s="108">
        <v>173</v>
      </c>
      <c r="AG37" s="157"/>
    </row>
    <row r="38" spans="3:33" ht="26.25" x14ac:dyDescent="0.25">
      <c r="C38" s="100">
        <v>301</v>
      </c>
      <c r="D38" s="101">
        <v>3121</v>
      </c>
      <c r="E38" s="102" t="s">
        <v>52</v>
      </c>
      <c r="F38" s="103">
        <v>11</v>
      </c>
      <c r="G38" s="104">
        <v>23365</v>
      </c>
      <c r="H38" s="153">
        <v>257015</v>
      </c>
      <c r="I38" s="153">
        <v>190664</v>
      </c>
      <c r="J38" s="154">
        <v>190664</v>
      </c>
      <c r="K38" s="155"/>
      <c r="L38" s="154">
        <v>64444</v>
      </c>
      <c r="M38" s="156">
        <v>1907</v>
      </c>
      <c r="N38" s="157"/>
      <c r="Q38" s="180">
        <v>11</v>
      </c>
      <c r="R38" s="153">
        <v>0</v>
      </c>
      <c r="S38" s="153">
        <v>0</v>
      </c>
      <c r="T38" s="154">
        <v>0</v>
      </c>
      <c r="U38" s="155">
        <v>0</v>
      </c>
      <c r="V38" s="154">
        <v>0</v>
      </c>
      <c r="W38" s="156">
        <v>0</v>
      </c>
      <c r="X38" s="157">
        <v>0</v>
      </c>
      <c r="Z38" s="103">
        <v>11</v>
      </c>
      <c r="AA38" s="187">
        <v>257015</v>
      </c>
      <c r="AB38" s="105">
        <v>190664</v>
      </c>
      <c r="AC38" s="106">
        <v>190664</v>
      </c>
      <c r="AD38" s="107"/>
      <c r="AE38" s="106">
        <v>64444</v>
      </c>
      <c r="AF38" s="108">
        <v>1907</v>
      </c>
      <c r="AG38" s="157"/>
    </row>
    <row r="39" spans="3:33" ht="27.75" customHeight="1" thickBot="1" x14ac:dyDescent="0.3">
      <c r="C39" s="109">
        <v>302</v>
      </c>
      <c r="D39" s="110">
        <v>3121</v>
      </c>
      <c r="E39" s="111" t="s">
        <v>53</v>
      </c>
      <c r="F39" s="112">
        <v>6</v>
      </c>
      <c r="G39" s="113">
        <v>23365</v>
      </c>
      <c r="H39" s="158">
        <v>140190</v>
      </c>
      <c r="I39" s="158">
        <v>103999</v>
      </c>
      <c r="J39" s="159">
        <v>103999</v>
      </c>
      <c r="K39" s="160"/>
      <c r="L39" s="159">
        <v>35151</v>
      </c>
      <c r="M39" s="161">
        <v>1040</v>
      </c>
      <c r="N39" s="162"/>
      <c r="Q39" s="181">
        <v>6</v>
      </c>
      <c r="R39" s="182">
        <v>41151.259999999995</v>
      </c>
      <c r="S39" s="153">
        <v>30525</v>
      </c>
      <c r="T39" s="154">
        <v>30525</v>
      </c>
      <c r="U39" s="155">
        <v>0</v>
      </c>
      <c r="V39" s="154">
        <v>10321</v>
      </c>
      <c r="W39" s="156">
        <v>305.26</v>
      </c>
      <c r="X39" s="157">
        <v>0</v>
      </c>
      <c r="Z39" s="112">
        <v>6</v>
      </c>
      <c r="AA39" s="187">
        <v>99038.74</v>
      </c>
      <c r="AB39" s="105">
        <v>73474</v>
      </c>
      <c r="AC39" s="106">
        <v>73474</v>
      </c>
      <c r="AD39" s="107"/>
      <c r="AE39" s="106">
        <v>24830</v>
      </c>
      <c r="AF39" s="108">
        <v>734.74</v>
      </c>
      <c r="AG39" s="157"/>
    </row>
    <row r="40" spans="3:33" ht="15.75" thickBot="1" x14ac:dyDescent="0.3">
      <c r="C40" s="114"/>
      <c r="D40" s="115"/>
      <c r="E40" s="116" t="s">
        <v>54</v>
      </c>
      <c r="F40" s="117">
        <f>SUM(F31:F39)</f>
        <v>38</v>
      </c>
      <c r="G40" s="118"/>
      <c r="H40" s="163">
        <f>SUM(H31:H39)</f>
        <v>887870</v>
      </c>
      <c r="I40" s="163">
        <f>SUM(I31:I39)</f>
        <v>658656</v>
      </c>
      <c r="J40" s="164">
        <f>SUM(J31:J39)</f>
        <v>658656</v>
      </c>
      <c r="K40" s="165"/>
      <c r="L40" s="164">
        <f>SUM(L31:L39)</f>
        <v>222627</v>
      </c>
      <c r="M40" s="166">
        <f>SUM(M31:M39)</f>
        <v>6587</v>
      </c>
      <c r="N40" s="167"/>
      <c r="Q40" s="117">
        <f t="shared" ref="Q40:X40" si="0">SUM(Q31:Q39)</f>
        <v>38</v>
      </c>
      <c r="R40" s="163">
        <f t="shared" si="0"/>
        <v>41151.259999999995</v>
      </c>
      <c r="S40" s="163">
        <f t="shared" si="0"/>
        <v>30525</v>
      </c>
      <c r="T40" s="164">
        <f t="shared" si="0"/>
        <v>30525</v>
      </c>
      <c r="U40" s="165">
        <f t="shared" si="0"/>
        <v>0</v>
      </c>
      <c r="V40" s="164">
        <f t="shared" si="0"/>
        <v>10321</v>
      </c>
      <c r="W40" s="166">
        <f t="shared" si="0"/>
        <v>305.26</v>
      </c>
      <c r="X40" s="183">
        <f t="shared" si="0"/>
        <v>0</v>
      </c>
      <c r="Z40" s="117">
        <v>38</v>
      </c>
      <c r="AA40" s="119">
        <v>846718.74</v>
      </c>
      <c r="AB40" s="119">
        <v>628131</v>
      </c>
      <c r="AC40" s="120">
        <v>628131</v>
      </c>
      <c r="AD40" s="121">
        <v>0</v>
      </c>
      <c r="AE40" s="120">
        <v>212306</v>
      </c>
      <c r="AF40" s="122">
        <v>6281.74</v>
      </c>
      <c r="AG40" s="167">
        <v>0</v>
      </c>
    </row>
    <row r="41" spans="3:33" x14ac:dyDescent="0.25">
      <c r="H41" s="138"/>
      <c r="I41" s="138"/>
      <c r="J41" s="138"/>
      <c r="K41" s="138"/>
      <c r="L41" s="138"/>
      <c r="M41" s="138"/>
      <c r="N41" s="138"/>
    </row>
    <row r="42" spans="3:33" x14ac:dyDescent="0.25">
      <c r="H42" s="138"/>
      <c r="I42" s="138"/>
      <c r="J42" s="138"/>
      <c r="K42" s="138"/>
      <c r="L42" s="138"/>
      <c r="M42" s="138"/>
      <c r="N42" s="138"/>
    </row>
    <row r="43" spans="3:33" x14ac:dyDescent="0.25">
      <c r="E43" t="s">
        <v>56</v>
      </c>
      <c r="F43" s="184">
        <f t="shared" ref="F43" si="1">F40+F24</f>
        <v>99</v>
      </c>
      <c r="H43" s="124">
        <f>H40+H24</f>
        <v>2313135</v>
      </c>
      <c r="I43" s="124">
        <f t="shared" ref="I43:N43" si="2">I40+I24</f>
        <v>1715972</v>
      </c>
      <c r="J43" s="124">
        <f t="shared" si="2"/>
        <v>1715972</v>
      </c>
      <c r="K43" s="124">
        <f t="shared" si="2"/>
        <v>0</v>
      </c>
      <c r="L43" s="124">
        <f t="shared" si="2"/>
        <v>580002</v>
      </c>
      <c r="M43" s="124">
        <f t="shared" si="2"/>
        <v>17161</v>
      </c>
      <c r="N43" s="124">
        <f t="shared" si="2"/>
        <v>0</v>
      </c>
      <c r="Q43" s="184">
        <f t="shared" ref="Q43:AG43" si="3">Q40+Q24</f>
        <v>39</v>
      </c>
      <c r="R43" s="124">
        <f t="shared" si="3"/>
        <v>81140.229999999981</v>
      </c>
      <c r="S43" s="124">
        <f t="shared" si="3"/>
        <v>60189</v>
      </c>
      <c r="T43" s="124">
        <f t="shared" si="3"/>
        <v>60189</v>
      </c>
      <c r="U43" s="124">
        <f t="shared" si="3"/>
        <v>0</v>
      </c>
      <c r="V43" s="124">
        <f t="shared" si="3"/>
        <v>20348.95</v>
      </c>
      <c r="W43" s="124">
        <f t="shared" si="3"/>
        <v>602.28</v>
      </c>
      <c r="X43" s="124">
        <f t="shared" si="3"/>
        <v>0</v>
      </c>
      <c r="Z43" s="184">
        <f t="shared" si="3"/>
        <v>98</v>
      </c>
      <c r="AA43" s="124">
        <f t="shared" si="3"/>
        <v>2231994.77</v>
      </c>
      <c r="AB43" s="124">
        <f t="shared" si="3"/>
        <v>1655783</v>
      </c>
      <c r="AC43" s="124">
        <f t="shared" si="3"/>
        <v>1655783</v>
      </c>
      <c r="AD43" s="124">
        <f t="shared" si="3"/>
        <v>0</v>
      </c>
      <c r="AE43" s="124">
        <f t="shared" si="3"/>
        <v>559653.05000000005</v>
      </c>
      <c r="AF43" s="124">
        <f t="shared" si="3"/>
        <v>16558.72</v>
      </c>
      <c r="AG43" s="124">
        <f t="shared" si="3"/>
        <v>0</v>
      </c>
    </row>
    <row r="44" spans="3:33" x14ac:dyDescent="0.25">
      <c r="E44" s="188" t="s">
        <v>57</v>
      </c>
      <c r="R44">
        <v>81139.89</v>
      </c>
      <c r="S44" s="185">
        <v>60189</v>
      </c>
      <c r="T44" s="185">
        <v>60189</v>
      </c>
      <c r="U44" s="185">
        <v>0</v>
      </c>
      <c r="V44">
        <v>20348.95</v>
      </c>
      <c r="W44">
        <v>601.94000000000005</v>
      </c>
      <c r="X44">
        <v>0</v>
      </c>
    </row>
  </sheetData>
  <mergeCells count="13">
    <mergeCell ref="J28:K28"/>
    <mergeCell ref="AC28:AD28"/>
    <mergeCell ref="Z3:AG3"/>
    <mergeCell ref="Q3:X3"/>
    <mergeCell ref="R4:U4"/>
    <mergeCell ref="V4:X4"/>
    <mergeCell ref="T5:U5"/>
    <mergeCell ref="H4:K4"/>
    <mergeCell ref="L4:N4"/>
    <mergeCell ref="J5:K5"/>
    <mergeCell ref="AA4:AD4"/>
    <mergeCell ref="AE4:AG4"/>
    <mergeCell ref="AC5:AD5"/>
  </mergeCells>
  <pageMargins left="0.31496062992125984" right="0.23622047244094491" top="0.86614173228346458" bottom="0.55118110236220474" header="0.51181102362204722" footer="0.82677165354330717"/>
  <pageSetup paperSize="9" scale="70" orientation="portrait" horizontalDpi="0" verticalDpi="0" r:id="rId1"/>
  <headerFooter>
    <oddHeader>&amp;L&amp;"-,Tučné"&amp;12Dotace na financování provázejících učitelů a zajištění pedagogických praxí, vyúčtování období leden - srpen 2025&amp;Rtab. č. 3</oddHeader>
  </headerFooter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tab. č. 3  ÚZ 33351</vt:lpstr>
      <vt:lpstr>'tab. č. 3  ÚZ 33351'!Názvy_tisku</vt:lpstr>
      <vt:lpstr>'tab. č. 3  ÚZ 33351'!Oblast_tisku</vt:lpstr>
    </vt:vector>
  </TitlesOfParts>
  <Company>MŠMT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Kopeček Martin</dc:creator>
  <cp:lastModifiedBy>Olšáková Andrea Mgr.</cp:lastModifiedBy>
  <cp:lastPrinted>2025-11-03T11:45:23Z</cp:lastPrinted>
  <dcterms:created xsi:type="dcterms:W3CDTF">2023-10-15T16:33:35Z</dcterms:created>
  <dcterms:modified xsi:type="dcterms:W3CDTF">2025-11-03T11:46:41Z</dcterms:modified>
</cp:coreProperties>
</file>